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440" windowHeight="11760"/>
  </bookViews>
  <sheets>
    <sheet name=" отчет 2019" sheetId="9" r:id="rId1"/>
    <sheet name="Лист1" sheetId="1" r:id="rId2"/>
  </sheets>
  <definedNames>
    <definedName name="_xlnm.Print_Area" localSheetId="0">' отчет 2019'!$A$1:$H$65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9" l="1"/>
  <c r="F63" i="9"/>
  <c r="F53" i="9" l="1"/>
  <c r="G58" i="9" l="1"/>
  <c r="G54" i="9" l="1"/>
  <c r="G55" i="9"/>
  <c r="G57" i="9"/>
  <c r="G56" i="9"/>
  <c r="H45" i="9" l="1"/>
  <c r="G42" i="9"/>
  <c r="H42" i="9"/>
  <c r="G41" i="9" l="1"/>
  <c r="H50" i="9"/>
  <c r="H49" i="9"/>
  <c r="H48" i="9"/>
  <c r="Z359" i="9"/>
  <c r="G45" i="9"/>
  <c r="G50" i="9"/>
  <c r="G49" i="9"/>
  <c r="G48" i="9"/>
  <c r="G47" i="9"/>
  <c r="H47" i="9"/>
  <c r="H41" i="9"/>
  <c r="Z25" i="9"/>
  <c r="G25" i="9"/>
  <c r="H53" i="9" l="1"/>
  <c r="G27" i="9"/>
  <c r="G28" i="9" l="1"/>
  <c r="H37" i="9"/>
  <c r="H38" i="9"/>
  <c r="G39" i="9"/>
  <c r="H39" i="9"/>
  <c r="G37" i="9"/>
  <c r="H40" i="9" l="1"/>
  <c r="G40" i="9"/>
  <c r="H35" i="9"/>
  <c r="G35" i="9"/>
  <c r="G38" i="9"/>
  <c r="H36" i="9"/>
  <c r="G33" i="9"/>
  <c r="H33" i="9"/>
  <c r="G26" i="9"/>
  <c r="H26" i="9"/>
  <c r="H34" i="9"/>
  <c r="G32" i="9" l="1"/>
  <c r="H32" i="9"/>
  <c r="H25" i="9" s="1"/>
</calcChain>
</file>

<file path=xl/sharedStrings.xml><?xml version="1.0" encoding="utf-8"?>
<sst xmlns="http://schemas.openxmlformats.org/spreadsheetml/2006/main" count="95" uniqueCount="90">
  <si>
    <t>Генерала Попова 18 корпус 1</t>
  </si>
  <si>
    <t>год постройки</t>
  </si>
  <si>
    <t>этажность</t>
  </si>
  <si>
    <t>кол- во квартир</t>
  </si>
  <si>
    <t>площадь жилых помещений</t>
  </si>
  <si>
    <t>площадь нежилых помещений</t>
  </si>
  <si>
    <t>площадь всех помещений общего пользования</t>
  </si>
  <si>
    <t>уровень благоустройства</t>
  </si>
  <si>
    <t>дом со всеми видами благоустройства, с лифтами и мусоропроводами</t>
  </si>
  <si>
    <t>серия и тип постройки</t>
  </si>
  <si>
    <t>-</t>
  </si>
  <si>
    <t>кадастровый номер</t>
  </si>
  <si>
    <t>S земельного участка (входящего в состав общего имущества в многоквартирном доме)</t>
  </si>
  <si>
    <t>конструктивные и технические параметры</t>
  </si>
  <si>
    <t>панельный 3-х подъездный дом</t>
  </si>
  <si>
    <t>системы инжинерно- технического обеспечения</t>
  </si>
  <si>
    <t>дом с центральным отоплением через 3 элеваторных узла. ГВС от центрольно-теплового цункта. Водоснабжение и водоотведение центральное.</t>
  </si>
  <si>
    <t>Использование общего имущества</t>
  </si>
  <si>
    <t>информация об использовании общего имущества в многоквартирном доме</t>
  </si>
  <si>
    <t>1. Общие сведения о многоквартирном доме</t>
  </si>
  <si>
    <t>3. Отчет о фактически выполненных работах по ремонту общего имущества в многоквартирном доме на основании принятого решения собственниками помещений</t>
  </si>
  <si>
    <t>№ п/п</t>
  </si>
  <si>
    <t xml:space="preserve">Общая площадь площадь жилых помещений </t>
  </si>
  <si>
    <t>В целях контроля отчет предоставлен__________________/________________ "___"____________  _______года</t>
  </si>
  <si>
    <t>ОТЧЕТ УПРАВЛЯЮЩЕЙ ОРГАНИЗАЦИИ ООО "УК "ПРАВГРАД"</t>
  </si>
  <si>
    <t>кв.м.</t>
  </si>
  <si>
    <t>провайдеры</t>
  </si>
  <si>
    <t>2. Отчет по затратам на содержание, ремонт общего имущества и оказание коммунальных услуг</t>
  </si>
  <si>
    <t>Наименование жилищно - коммунальных услуг</t>
  </si>
  <si>
    <t>Задолжен. населения на 01.01.2019г., руб</t>
  </si>
  <si>
    <t>Тариф руб/кв.м.</t>
  </si>
  <si>
    <t>Начислено. Рублей</t>
  </si>
  <si>
    <t>Оплата, рублей</t>
  </si>
  <si>
    <t>Перечислено поставщикам услуг</t>
  </si>
  <si>
    <t>Задолженность собственников и нанимателей на 01.01.2020г., руб</t>
  </si>
  <si>
    <t>1.</t>
  </si>
  <si>
    <t>Содержание общего имущества</t>
  </si>
  <si>
    <t>1.1.</t>
  </si>
  <si>
    <t>Управление многоквартир домом, в т.ч.</t>
  </si>
  <si>
    <t>1.1.1.</t>
  </si>
  <si>
    <t>Управление многоквартирным домом</t>
  </si>
  <si>
    <t>1.1.2.</t>
  </si>
  <si>
    <t>Расчетный центр - Агентский договор с ООО "ЕИРЦ №1":   в том числе</t>
  </si>
  <si>
    <t xml:space="preserve">доставка квитанций - договор с Почтой </t>
  </si>
  <si>
    <t>1,71 за квит.</t>
  </si>
  <si>
    <t xml:space="preserve">комиссия банкам - договоры с банками </t>
  </si>
  <si>
    <t>расходы на  ЕИРЦ</t>
  </si>
  <si>
    <t>1.2.</t>
  </si>
  <si>
    <t>Содержание конструктивных элементов, в т.ч.</t>
  </si>
  <si>
    <t>1.2.1.</t>
  </si>
  <si>
    <t>Содержание строительных конструкций</t>
  </si>
  <si>
    <t>Прочие</t>
  </si>
  <si>
    <t>1.2.2.</t>
  </si>
  <si>
    <t>Содержание аварийно-диспетчерской службы Договор с аварийной службой</t>
  </si>
  <si>
    <t>1.2.3.</t>
  </si>
  <si>
    <t>Дератизация, дезинфекция подвалов                      Договор с СЭЗ</t>
  </si>
  <si>
    <t>1.2.4.</t>
  </si>
  <si>
    <t xml:space="preserve">Содержание вентканалов и газоходов                              Договор "ЖилСпецРСУ" </t>
  </si>
  <si>
    <t>1.3.</t>
  </si>
  <si>
    <t>Техническое обслуживание фасадных и внутридомовых газопроводов                                                Договор с ОАО Калугаоблгаз</t>
  </si>
  <si>
    <t>1.4.</t>
  </si>
  <si>
    <t xml:space="preserve">Содержание инженерных сетей </t>
  </si>
  <si>
    <t>1.5.</t>
  </si>
  <si>
    <t>Содержание придомовой территории</t>
  </si>
  <si>
    <t>1.6.</t>
  </si>
  <si>
    <t>ЛИФТ- содержание, Договора: 1.Калугалифтремстрой, 2.Калугалифт, 3.Альфастрахование</t>
  </si>
  <si>
    <t xml:space="preserve">Текущий ремонт </t>
  </si>
  <si>
    <t>Коммунальные услуги, в том числе</t>
  </si>
  <si>
    <t>Холодное водоснабжение//водоотведение                                        Договор с ГП "Калужский областной водоканал"</t>
  </si>
  <si>
    <t xml:space="preserve"> 28,25 р., //19,38 р.</t>
  </si>
  <si>
    <t>Горячее водоснабжение Договор с МУП "Калугатеплосеть"</t>
  </si>
  <si>
    <t xml:space="preserve"> 170,1014 р./кв.м.</t>
  </si>
  <si>
    <t>ЦО  Договор с МУП "Калугатеплосеть"</t>
  </si>
  <si>
    <t>2104,62 р./Гкал</t>
  </si>
  <si>
    <r>
      <t>Электроэнергия (</t>
    </r>
    <r>
      <rPr>
        <u/>
        <sz val="11"/>
        <rFont val="Times New Roman"/>
        <family val="1"/>
        <charset val="204"/>
      </rPr>
      <t>в том числе Содержание ОИ э/э освещение МОП)Договор с ОАО "КСК"</t>
    </r>
  </si>
  <si>
    <t>4,82 руб кВтч</t>
  </si>
  <si>
    <t>Остаток по тек. ремонту, на январь 2019 руб.</t>
  </si>
  <si>
    <t xml:space="preserve">Виды услуг, работ </t>
  </si>
  <si>
    <t>Стоимость работ, руб</t>
  </si>
  <si>
    <t>Итого остаток по тек. ремонту,  руб.</t>
  </si>
  <si>
    <t>Работы по ст. "Содержание" выполняются ежемесячно собствеными силами специалистов управляющей компании или по подрядным договорам, актам аварийности и актам выполненных работ с подрядными организациями: в т.ч. обслуживание газопроводов ОАО «Калугаоблгаз», обслуживание газоходов, вентканалов в ООО «ЖилСпецРСУ», квитанции за ЖКУ расчетный центр ООО «ЕИРЦ №1», содержание ОИ эл/эн ПАО "Калужская Сбытовая Компания", т.д. , обслуживание и текущий ремонт лифтов: договор на тех.обслуживание с ОАО «Калугалифтремстрой», договор по периодическому тех. освидетельствованию с ОАО «Калугалифт», страхование лифтов-КФ АО "Альфастрахование". С технической документацией Вы можете ознакомиться в офисе УК по адресу: ул. Генерала Попова д. 10 корп. 2 оф. 95</t>
  </si>
  <si>
    <t>Текущий ремонт проводится по перечню работ, рекомендованных постановлением Госстроя РФ от 27.09.2003 № 170 «Об утверждении Правил и норм технической эксплуатации жилищного фонда», для предупреждения преждевременного износа и поддержания эксплуатационных показателей и работоспособности, устранения повреждений и неисправностей общего имущества или его отдельных элементов.</t>
  </si>
  <si>
    <t>ПЕРЕД СОБСТВЕННИКАМИ ПОМЕЩЕНИЙ О ВЫПОЛНЕНИИ ДОГОВОРА УПРАВЛЕНИЯ № 01-30/08-09 от 01.10.2009г. ЗА 2019 год</t>
  </si>
  <si>
    <t>Мусоропровод</t>
  </si>
  <si>
    <r>
      <t xml:space="preserve">Адрес многоквартирного дома </t>
    </r>
    <r>
      <rPr>
        <u/>
        <sz val="14"/>
        <color theme="1"/>
        <rFont val="Times New Roman"/>
        <family val="1"/>
        <charset val="204"/>
      </rPr>
      <t>г.Калуга, ул. Генерала Попова д. 18 корпус 1</t>
    </r>
  </si>
  <si>
    <t>Ремонт кровли жилого дома кв.35</t>
  </si>
  <si>
    <t>Заключение о тех.состоянии объекта  кап.ремонта</t>
  </si>
  <si>
    <t>Ремонт кровли</t>
  </si>
  <si>
    <t>Ремонт подъездов</t>
  </si>
  <si>
    <t>Ремонт надподъездных козырьков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</si>
</sst>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0&quot;р.&quot;"/>
    <numFmt numFmtId="166" formatCode="0.0%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248">
    <xf numFmtId="0" fontId="0" fillId="0" borderId="0" xfId="0"/>
    <xf numFmtId="0" fontId="9" fillId="3" borderId="1" xfId="0" applyFont="1" applyFill="1" applyBorder="1" applyAlignment="1">
      <alignment horizontal="left" vertical="center" wrapText="1"/>
    </xf>
    <xf numFmtId="2" fontId="11" fillId="0" borderId="0" xfId="4" applyNumberFormat="1" applyFont="1" applyAlignment="1">
      <alignment horizontal="center" vertical="center"/>
    </xf>
    <xf numFmtId="0" fontId="11" fillId="0" borderId="0" xfId="4" applyFont="1" applyAlignment="1">
      <alignment horizontal="center" vertical="center"/>
    </xf>
    <xf numFmtId="2" fontId="9" fillId="0" borderId="0" xfId="4" applyNumberFormat="1" applyFont="1" applyAlignment="1">
      <alignment horizontal="center" vertical="center"/>
    </xf>
    <xf numFmtId="0" fontId="11" fillId="0" borderId="0" xfId="4" applyFont="1" applyAlignment="1">
      <alignment vertical="center"/>
    </xf>
    <xf numFmtId="0" fontId="16" fillId="0" borderId="0" xfId="3" applyFont="1"/>
    <xf numFmtId="0" fontId="18" fillId="0" borderId="0" xfId="4" applyFont="1" applyBorder="1" applyAlignment="1">
      <alignment horizontal="left" vertical="center"/>
    </xf>
    <xf numFmtId="0" fontId="16" fillId="0" borderId="0" xfId="4" applyFont="1" applyAlignment="1">
      <alignment horizontal="center" vertical="center"/>
    </xf>
    <xf numFmtId="2" fontId="16" fillId="0" borderId="0" xfId="4" applyNumberFormat="1" applyFont="1" applyAlignment="1">
      <alignment horizontal="center" vertical="center"/>
    </xf>
    <xf numFmtId="0" fontId="16" fillId="0" borderId="0" xfId="4" applyFont="1" applyAlignment="1">
      <alignment vertical="center"/>
    </xf>
    <xf numFmtId="0" fontId="19" fillId="3" borderId="0" xfId="4" applyFont="1" applyFill="1" applyBorder="1" applyAlignment="1">
      <alignment horizontal="left" vertical="center"/>
    </xf>
    <xf numFmtId="2" fontId="16" fillId="3" borderId="0" xfId="4" applyNumberFormat="1" applyFont="1" applyFill="1" applyAlignment="1">
      <alignment horizontal="left" vertical="center"/>
    </xf>
    <xf numFmtId="2" fontId="11" fillId="3" borderId="0" xfId="4" applyNumberFormat="1" applyFont="1" applyFill="1" applyAlignment="1">
      <alignment horizontal="center" vertical="center"/>
    </xf>
    <xf numFmtId="9" fontId="18" fillId="3" borderId="0" xfId="5" applyFont="1" applyFill="1" applyBorder="1" applyAlignment="1">
      <alignment horizontal="left" vertical="center"/>
    </xf>
    <xf numFmtId="165" fontId="11" fillId="0" borderId="0" xfId="4" applyNumberFormat="1" applyFont="1" applyAlignment="1">
      <alignment horizontal="center" vertical="center"/>
    </xf>
    <xf numFmtId="2" fontId="22" fillId="0" borderId="0" xfId="4" applyNumberFormat="1" applyFont="1" applyBorder="1" applyAlignment="1">
      <alignment horizontal="left" vertical="center"/>
    </xf>
    <xf numFmtId="0" fontId="22" fillId="0" borderId="0" xfId="4" applyFont="1" applyBorder="1" applyAlignment="1">
      <alignment horizontal="left" vertical="center"/>
    </xf>
    <xf numFmtId="0" fontId="22" fillId="0" borderId="0" xfId="4" applyFont="1" applyAlignment="1">
      <alignment horizontal="left" vertical="center"/>
    </xf>
    <xf numFmtId="0" fontId="23" fillId="0" borderId="1" xfId="3" applyFont="1" applyBorder="1" applyAlignment="1">
      <alignment horizontal="right" vertical="center" wrapText="1"/>
    </xf>
    <xf numFmtId="0" fontId="4" fillId="0" borderId="1" xfId="3" applyFont="1" applyBorder="1" applyAlignment="1">
      <alignment horizontal="right" vertical="center" wrapText="1"/>
    </xf>
    <xf numFmtId="0" fontId="11" fillId="0" borderId="6" xfId="4" applyFont="1" applyBorder="1" applyAlignment="1">
      <alignment horizontal="center" vertical="center"/>
    </xf>
    <xf numFmtId="2" fontId="22" fillId="0" borderId="0" xfId="4" applyNumberFormat="1" applyFont="1" applyAlignment="1">
      <alignment horizontal="left" vertical="center"/>
    </xf>
    <xf numFmtId="2" fontId="11" fillId="0" borderId="0" xfId="4" applyNumberFormat="1" applyFont="1" applyBorder="1" applyAlignment="1">
      <alignment horizontal="left" vertical="center"/>
    </xf>
    <xf numFmtId="0" fontId="11" fillId="0" borderId="0" xfId="4" applyFont="1" applyBorder="1" applyAlignment="1">
      <alignment horizontal="left" vertical="center"/>
    </xf>
    <xf numFmtId="0" fontId="13" fillId="2" borderId="0" xfId="4" applyFont="1" applyFill="1" applyBorder="1" applyAlignment="1">
      <alignment horizontal="center" vertical="center"/>
    </xf>
    <xf numFmtId="2" fontId="11" fillId="4" borderId="0" xfId="4" applyNumberFormat="1" applyFont="1" applyFill="1" applyBorder="1" applyAlignment="1">
      <alignment horizontal="center" vertical="center"/>
    </xf>
    <xf numFmtId="2" fontId="11" fillId="0" borderId="0" xfId="4" applyNumberFormat="1" applyFont="1" applyFill="1" applyBorder="1" applyAlignment="1">
      <alignment horizontal="center" vertical="center"/>
    </xf>
    <xf numFmtId="4" fontId="11" fillId="0" borderId="0" xfId="4" applyNumberFormat="1" applyFont="1" applyBorder="1" applyAlignment="1">
      <alignment horizontal="center" vertical="center"/>
    </xf>
    <xf numFmtId="2" fontId="26" fillId="0" borderId="0" xfId="4" applyNumberFormat="1" applyFont="1" applyAlignment="1">
      <alignment horizontal="center" vertical="center"/>
    </xf>
    <xf numFmtId="2" fontId="26" fillId="0" borderId="0" xfId="4" applyNumberFormat="1" applyFont="1" applyAlignment="1">
      <alignment vertical="center"/>
    </xf>
    <xf numFmtId="2" fontId="26" fillId="0" borderId="7" xfId="4" applyNumberFormat="1" applyFont="1" applyBorder="1" applyAlignment="1">
      <alignment horizontal="left" vertical="center" wrapText="1"/>
    </xf>
    <xf numFmtId="0" fontId="26" fillId="0" borderId="8" xfId="4" applyFont="1" applyBorder="1" applyAlignment="1">
      <alignment horizontal="center" vertical="center" wrapText="1"/>
    </xf>
    <xf numFmtId="2" fontId="26" fillId="0" borderId="8" xfId="4" applyNumberFormat="1" applyFont="1" applyFill="1" applyBorder="1" applyAlignment="1">
      <alignment horizontal="center" vertical="center" wrapText="1"/>
    </xf>
    <xf numFmtId="0" fontId="12" fillId="0" borderId="8" xfId="3" applyFont="1" applyBorder="1" applyAlignment="1">
      <alignment horizontal="center" vertical="center" wrapText="1"/>
    </xf>
    <xf numFmtId="0" fontId="11" fillId="0" borderId="9" xfId="3" applyFont="1" applyBorder="1" applyAlignment="1">
      <alignment vertical="center" wrapText="1"/>
    </xf>
    <xf numFmtId="2" fontId="26" fillId="0" borderId="0" xfId="4" applyNumberFormat="1" applyFont="1" applyAlignment="1">
      <alignment horizontal="center" vertical="center" wrapText="1"/>
    </xf>
    <xf numFmtId="2" fontId="26" fillId="0" borderId="0" xfId="4" applyNumberFormat="1" applyFont="1" applyAlignment="1">
      <alignment vertical="center" wrapText="1"/>
    </xf>
    <xf numFmtId="0" fontId="11" fillId="0" borderId="0" xfId="4" applyFont="1" applyAlignment="1">
      <alignment vertical="center" wrapText="1"/>
    </xf>
    <xf numFmtId="1" fontId="26" fillId="0" borderId="10" xfId="4" applyNumberFormat="1" applyFont="1" applyBorder="1" applyAlignment="1">
      <alignment horizontal="center" vertical="center" wrapText="1"/>
    </xf>
    <xf numFmtId="0" fontId="26" fillId="0" borderId="11" xfId="4" applyFont="1" applyBorder="1" applyAlignment="1">
      <alignment horizontal="center" vertical="center" wrapText="1"/>
    </xf>
    <xf numFmtId="0" fontId="26" fillId="3" borderId="11" xfId="4" applyFont="1" applyFill="1" applyBorder="1" applyAlignment="1">
      <alignment horizontal="center" vertical="center" wrapText="1"/>
    </xf>
    <xf numFmtId="1" fontId="26" fillId="0" borderId="11" xfId="4" applyNumberFormat="1" applyFont="1" applyFill="1" applyBorder="1" applyAlignment="1">
      <alignment horizontal="center" vertical="center" wrapText="1"/>
    </xf>
    <xf numFmtId="2" fontId="24" fillId="0" borderId="13" xfId="4" applyNumberFormat="1" applyFont="1" applyBorder="1" applyAlignment="1">
      <alignment horizontal="left" vertical="center"/>
    </xf>
    <xf numFmtId="0" fontId="24" fillId="0" borderId="1" xfId="4" applyFont="1" applyBorder="1" applyAlignment="1">
      <alignment horizontal="left" vertical="center" wrapText="1"/>
    </xf>
    <xf numFmtId="4" fontId="25" fillId="3" borderId="1" xfId="4" applyNumberFormat="1" applyFont="1" applyFill="1" applyBorder="1" applyAlignment="1">
      <alignment horizontal="center" vertical="center"/>
    </xf>
    <xf numFmtId="4" fontId="25" fillId="0" borderId="1" xfId="4" applyNumberFormat="1" applyFont="1" applyFill="1" applyBorder="1" applyAlignment="1">
      <alignment horizontal="center" vertical="center"/>
    </xf>
    <xf numFmtId="4" fontId="24" fillId="0" borderId="1" xfId="4" applyNumberFormat="1" applyFont="1" applyBorder="1" applyAlignment="1">
      <alignment horizontal="center" vertical="center"/>
    </xf>
    <xf numFmtId="4" fontId="25" fillId="0" borderId="14" xfId="4" applyNumberFormat="1" applyFont="1" applyBorder="1" applyAlignment="1">
      <alignment horizontal="center" vertical="center"/>
    </xf>
    <xf numFmtId="2" fontId="25" fillId="0" borderId="0" xfId="4" applyNumberFormat="1" applyFont="1" applyAlignment="1">
      <alignment horizontal="center" vertical="center"/>
    </xf>
    <xf numFmtId="2" fontId="25" fillId="0" borderId="0" xfId="4" applyNumberFormat="1" applyFont="1" applyAlignment="1">
      <alignment vertical="center"/>
    </xf>
    <xf numFmtId="0" fontId="24" fillId="0" borderId="0" xfId="4" applyFont="1" applyAlignment="1">
      <alignment vertical="center"/>
    </xf>
    <xf numFmtId="4" fontId="24" fillId="0" borderId="0" xfId="4" applyNumberFormat="1" applyFont="1" applyAlignment="1">
      <alignment vertical="center"/>
    </xf>
    <xf numFmtId="2" fontId="27" fillId="0" borderId="13" xfId="4" applyNumberFormat="1" applyFont="1" applyBorder="1" applyAlignment="1">
      <alignment horizontal="left" vertical="center"/>
    </xf>
    <xf numFmtId="0" fontId="26" fillId="0" borderId="1" xfId="4" applyFont="1" applyBorder="1" applyAlignment="1">
      <alignment vertical="center"/>
    </xf>
    <xf numFmtId="4" fontId="10" fillId="0" borderId="1" xfId="4" applyNumberFormat="1" applyFont="1" applyFill="1" applyBorder="1" applyAlignment="1">
      <alignment horizontal="center" vertical="center"/>
    </xf>
    <xf numFmtId="4" fontId="27" fillId="0" borderId="1" xfId="4" applyNumberFormat="1" applyFont="1" applyBorder="1" applyAlignment="1">
      <alignment horizontal="center" vertical="center"/>
    </xf>
    <xf numFmtId="2" fontId="27" fillId="0" borderId="0" xfId="4" applyNumberFormat="1" applyFont="1" applyAlignment="1">
      <alignment vertical="center"/>
    </xf>
    <xf numFmtId="0" fontId="27" fillId="0" borderId="0" xfId="4" applyFont="1" applyAlignment="1">
      <alignment vertical="center"/>
    </xf>
    <xf numFmtId="2" fontId="28" fillId="0" borderId="13" xfId="4" applyNumberFormat="1" applyFont="1" applyBorder="1" applyAlignment="1">
      <alignment horizontal="left" vertical="center"/>
    </xf>
    <xf numFmtId="0" fontId="29" fillId="0" borderId="1" xfId="4" applyFont="1" applyBorder="1" applyAlignment="1">
      <alignment vertical="center" wrapText="1"/>
    </xf>
    <xf numFmtId="4" fontId="30" fillId="0" borderId="1" xfId="4" applyNumberFormat="1" applyFont="1" applyFill="1" applyBorder="1" applyAlignment="1">
      <alignment horizontal="center" vertical="center"/>
    </xf>
    <xf numFmtId="4" fontId="28" fillId="0" borderId="1" xfId="4" applyNumberFormat="1" applyFont="1" applyBorder="1" applyAlignment="1">
      <alignment horizontal="center" vertical="center"/>
    </xf>
    <xf numFmtId="2" fontId="28" fillId="0" borderId="0" xfId="4" applyNumberFormat="1" applyFont="1" applyAlignment="1">
      <alignment vertical="center"/>
    </xf>
    <xf numFmtId="0" fontId="28" fillId="0" borderId="0" xfId="4" applyFont="1" applyAlignment="1">
      <alignment vertical="center"/>
    </xf>
    <xf numFmtId="2" fontId="31" fillId="0" borderId="13" xfId="4" applyNumberFormat="1" applyFont="1" applyBorder="1" applyAlignment="1">
      <alignment horizontal="left" vertical="center"/>
    </xf>
    <xf numFmtId="0" fontId="32" fillId="0" borderId="1" xfId="4" applyFont="1" applyBorder="1" applyAlignment="1">
      <alignment vertical="center" wrapText="1"/>
    </xf>
    <xf numFmtId="4" fontId="32" fillId="0" borderId="1" xfId="4" applyNumberFormat="1" applyFont="1" applyFill="1" applyBorder="1" applyAlignment="1">
      <alignment horizontal="center" vertical="center"/>
    </xf>
    <xf numFmtId="4" fontId="31" fillId="0" borderId="1" xfId="4" applyNumberFormat="1" applyFont="1" applyBorder="1" applyAlignment="1">
      <alignment horizontal="center" vertical="center"/>
    </xf>
    <xf numFmtId="2" fontId="31" fillId="0" borderId="0" xfId="4" applyNumberFormat="1" applyFont="1" applyAlignment="1">
      <alignment vertical="center"/>
    </xf>
    <xf numFmtId="0" fontId="31" fillId="0" borderId="0" xfId="4" applyFont="1" applyAlignment="1">
      <alignment vertical="center"/>
    </xf>
    <xf numFmtId="2" fontId="27" fillId="0" borderId="13" xfId="4" applyNumberFormat="1" applyFont="1" applyBorder="1" applyAlignment="1">
      <alignment horizontal="left" vertical="center" wrapText="1"/>
    </xf>
    <xf numFmtId="0" fontId="27" fillId="0" borderId="1" xfId="4" applyFont="1" applyBorder="1" applyAlignment="1">
      <alignment horizontal="left" vertical="center" wrapText="1"/>
    </xf>
    <xf numFmtId="4" fontId="10" fillId="0" borderId="1" xfId="4" applyNumberFormat="1" applyFont="1" applyFill="1" applyBorder="1" applyAlignment="1">
      <alignment horizontal="center" vertical="center" wrapText="1"/>
    </xf>
    <xf numFmtId="4" fontId="27" fillId="0" borderId="1" xfId="4" applyNumberFormat="1" applyFont="1" applyFill="1" applyBorder="1" applyAlignment="1">
      <alignment horizontal="center" vertical="center" wrapText="1"/>
    </xf>
    <xf numFmtId="2" fontId="27" fillId="0" borderId="0" xfId="4" applyNumberFormat="1" applyFont="1" applyAlignment="1">
      <alignment vertical="center" wrapText="1"/>
    </xf>
    <xf numFmtId="0" fontId="27" fillId="0" borderId="0" xfId="4" applyFont="1" applyAlignment="1">
      <alignment vertical="center" wrapText="1"/>
    </xf>
    <xf numFmtId="0" fontId="29" fillId="0" borderId="1" xfId="4" applyFont="1" applyBorder="1" applyAlignment="1">
      <alignment vertical="center"/>
    </xf>
    <xf numFmtId="4" fontId="21" fillId="0" borderId="14" xfId="4" applyNumberFormat="1" applyFont="1" applyBorder="1" applyAlignment="1">
      <alignment horizontal="center" vertical="center"/>
    </xf>
    <xf numFmtId="2" fontId="33" fillId="0" borderId="0" xfId="4" applyNumberFormat="1" applyFont="1" applyAlignment="1">
      <alignment horizontal="center" vertical="center"/>
    </xf>
    <xf numFmtId="2" fontId="33" fillId="0" borderId="0" xfId="4" applyNumberFormat="1" applyFont="1" applyAlignment="1">
      <alignment vertical="center"/>
    </xf>
    <xf numFmtId="2" fontId="28" fillId="0" borderId="13" xfId="4" applyNumberFormat="1" applyFont="1" applyBorder="1" applyAlignment="1">
      <alignment horizontal="left" vertical="center" wrapText="1"/>
    </xf>
    <xf numFmtId="4" fontId="30" fillId="0" borderId="1" xfId="4" applyNumberFormat="1" applyFont="1" applyFill="1" applyBorder="1" applyAlignment="1">
      <alignment horizontal="center" vertical="center" wrapText="1"/>
    </xf>
    <xf numFmtId="4" fontId="28" fillId="0" borderId="1" xfId="4" applyNumberFormat="1" applyFont="1" applyBorder="1" applyAlignment="1">
      <alignment horizontal="center" vertical="center" wrapText="1"/>
    </xf>
    <xf numFmtId="2" fontId="33" fillId="0" borderId="0" xfId="4" applyNumberFormat="1" applyFont="1" applyAlignment="1">
      <alignment horizontal="center" vertical="center" wrapText="1"/>
    </xf>
    <xf numFmtId="2" fontId="33" fillId="0" borderId="0" xfId="4" applyNumberFormat="1" applyFont="1" applyAlignment="1">
      <alignment vertical="center" wrapText="1"/>
    </xf>
    <xf numFmtId="2" fontId="28" fillId="0" borderId="0" xfId="4" applyNumberFormat="1" applyFont="1" applyAlignment="1">
      <alignment vertical="center" wrapText="1"/>
    </xf>
    <xf numFmtId="0" fontId="28" fillId="0" borderId="0" xfId="4" applyFont="1" applyAlignment="1">
      <alignment vertical="center" wrapText="1"/>
    </xf>
    <xf numFmtId="0" fontId="26" fillId="0" borderId="1" xfId="4" applyFont="1" applyBorder="1" applyAlignment="1">
      <alignment vertical="center" wrapText="1"/>
    </xf>
    <xf numFmtId="2" fontId="10" fillId="0" borderId="13" xfId="4" applyNumberFormat="1" applyFont="1" applyBorder="1" applyAlignment="1">
      <alignment horizontal="left" vertical="center" wrapText="1"/>
    </xf>
    <xf numFmtId="4" fontId="35" fillId="0" borderId="1" xfId="4" applyNumberFormat="1" applyFont="1" applyFill="1" applyBorder="1" applyAlignment="1">
      <alignment horizontal="center" vertical="center" wrapText="1"/>
    </xf>
    <xf numFmtId="4" fontId="35" fillId="0" borderId="1" xfId="4" applyNumberFormat="1" applyFont="1" applyBorder="1" applyAlignment="1">
      <alignment horizontal="center" vertical="center" wrapText="1"/>
    </xf>
    <xf numFmtId="2" fontId="30" fillId="0" borderId="0" xfId="4" applyNumberFormat="1" applyFont="1" applyAlignment="1">
      <alignment vertical="center" wrapText="1"/>
    </xf>
    <xf numFmtId="0" fontId="30" fillId="0" borderId="0" xfId="4" applyFont="1" applyAlignment="1">
      <alignment vertical="center" wrapText="1"/>
    </xf>
    <xf numFmtId="2" fontId="26" fillId="0" borderId="0" xfId="4" applyNumberFormat="1" applyFont="1" applyBorder="1" applyAlignment="1">
      <alignment horizontal="center" vertical="center"/>
    </xf>
    <xf numFmtId="2" fontId="26" fillId="0" borderId="0" xfId="4" applyNumberFormat="1" applyFont="1" applyBorder="1" applyAlignment="1">
      <alignment vertical="center"/>
    </xf>
    <xf numFmtId="2" fontId="27" fillId="0" borderId="0" xfId="4" applyNumberFormat="1" applyFont="1" applyBorder="1" applyAlignment="1">
      <alignment vertical="center"/>
    </xf>
    <xf numFmtId="0" fontId="27" fillId="0" borderId="0" xfId="4" applyFont="1" applyBorder="1" applyAlignment="1">
      <alignment vertical="center"/>
    </xf>
    <xf numFmtId="4" fontId="10" fillId="0" borderId="1" xfId="4" applyNumberFormat="1" applyFont="1" applyBorder="1" applyAlignment="1">
      <alignment horizontal="center" vertical="center"/>
    </xf>
    <xf numFmtId="2" fontId="10" fillId="0" borderId="0" xfId="4" applyNumberFormat="1" applyFont="1" applyAlignment="1">
      <alignment vertical="center"/>
    </xf>
    <xf numFmtId="0" fontId="10" fillId="0" borderId="0" xfId="4" applyFont="1" applyAlignment="1">
      <alignment vertical="center"/>
    </xf>
    <xf numFmtId="2" fontId="21" fillId="3" borderId="0" xfId="4" applyNumberFormat="1" applyFont="1" applyFill="1" applyAlignment="1">
      <alignment horizontal="center" vertical="center"/>
    </xf>
    <xf numFmtId="2" fontId="21" fillId="3" borderId="0" xfId="4" applyNumberFormat="1" applyFont="1" applyFill="1" applyAlignment="1">
      <alignment vertical="center"/>
    </xf>
    <xf numFmtId="2" fontId="22" fillId="3" borderId="0" xfId="4" applyNumberFormat="1" applyFont="1" applyFill="1" applyAlignment="1">
      <alignment vertical="center"/>
    </xf>
    <xf numFmtId="0" fontId="22" fillId="3" borderId="0" xfId="4" applyFont="1" applyFill="1" applyAlignment="1">
      <alignment vertical="center"/>
    </xf>
    <xf numFmtId="49" fontId="13" fillId="3" borderId="10" xfId="4" applyNumberFormat="1" applyFont="1" applyFill="1" applyBorder="1" applyAlignment="1">
      <alignment horizontal="left" vertical="center"/>
    </xf>
    <xf numFmtId="0" fontId="36" fillId="3" borderId="11" xfId="4" applyFont="1" applyFill="1" applyBorder="1" applyAlignment="1">
      <alignment vertical="center"/>
    </xf>
    <xf numFmtId="4" fontId="36" fillId="3" borderId="11" xfId="4" applyNumberFormat="1" applyFont="1" applyFill="1" applyBorder="1" applyAlignment="1">
      <alignment horizontal="center" vertical="center"/>
    </xf>
    <xf numFmtId="4" fontId="36" fillId="3" borderId="11" xfId="4" applyNumberFormat="1" applyFont="1" applyFill="1" applyBorder="1" applyAlignment="1">
      <alignment vertical="center"/>
    </xf>
    <xf numFmtId="4" fontId="36" fillId="3" borderId="12" xfId="4" applyNumberFormat="1" applyFont="1" applyFill="1" applyBorder="1" applyAlignment="1">
      <alignment horizontal="center" vertical="center"/>
    </xf>
    <xf numFmtId="2" fontId="36" fillId="3" borderId="0" xfId="4" applyNumberFormat="1" applyFont="1" applyFill="1" applyAlignment="1">
      <alignment horizontal="center" vertical="center"/>
    </xf>
    <xf numFmtId="2" fontId="36" fillId="3" borderId="0" xfId="4" applyNumberFormat="1" applyFont="1" applyFill="1" applyAlignment="1">
      <alignment vertical="center"/>
    </xf>
    <xf numFmtId="0" fontId="36" fillId="3" borderId="0" xfId="4" applyFont="1" applyFill="1" applyAlignment="1">
      <alignment vertical="center"/>
    </xf>
    <xf numFmtId="49" fontId="10" fillId="3" borderId="15" xfId="4" applyNumberFormat="1" applyFont="1" applyFill="1" applyBorder="1" applyAlignment="1">
      <alignment horizontal="left" vertical="center"/>
    </xf>
    <xf numFmtId="0" fontId="12" fillId="3" borderId="16" xfId="3" applyFont="1" applyFill="1" applyBorder="1" applyAlignment="1">
      <alignment horizontal="left" vertical="center" wrapText="1"/>
    </xf>
    <xf numFmtId="4" fontId="21" fillId="3" borderId="16" xfId="4" applyNumberFormat="1" applyFont="1" applyFill="1" applyBorder="1" applyAlignment="1">
      <alignment horizontal="center" vertical="center"/>
    </xf>
    <xf numFmtId="4" fontId="36" fillId="3" borderId="16" xfId="4" applyNumberFormat="1" applyFont="1" applyFill="1" applyBorder="1" applyAlignment="1">
      <alignment horizontal="left" vertical="center"/>
    </xf>
    <xf numFmtId="4" fontId="25" fillId="3" borderId="17" xfId="4" applyNumberFormat="1" applyFont="1" applyFill="1" applyBorder="1" applyAlignment="1">
      <alignment horizontal="center" vertical="center"/>
    </xf>
    <xf numFmtId="2" fontId="36" fillId="3" borderId="0" xfId="4" applyNumberFormat="1" applyFont="1" applyFill="1" applyAlignment="1">
      <alignment horizontal="left" vertical="center"/>
    </xf>
    <xf numFmtId="0" fontId="36" fillId="3" borderId="0" xfId="4" applyFont="1" applyFill="1" applyAlignment="1">
      <alignment horizontal="left" vertical="center"/>
    </xf>
    <xf numFmtId="1" fontId="24" fillId="0" borderId="7" xfId="4" applyNumberFormat="1" applyFont="1" applyBorder="1" applyAlignment="1">
      <alignment horizontal="left" vertical="center"/>
    </xf>
    <xf numFmtId="0" fontId="25" fillId="0" borderId="8" xfId="4" applyFont="1" applyBorder="1" applyAlignment="1">
      <alignment vertical="center"/>
    </xf>
    <xf numFmtId="4" fontId="25" fillId="3" borderId="8" xfId="4" applyNumberFormat="1" applyFont="1" applyFill="1" applyBorder="1" applyAlignment="1">
      <alignment horizontal="center" vertical="center"/>
    </xf>
    <xf numFmtId="4" fontId="25" fillId="0" borderId="8" xfId="4" applyNumberFormat="1" applyFont="1" applyFill="1" applyBorder="1" applyAlignment="1">
      <alignment horizontal="center" vertical="center"/>
    </xf>
    <xf numFmtId="4" fontId="25" fillId="0" borderId="9" xfId="4" applyNumberFormat="1" applyFont="1" applyBorder="1" applyAlignment="1">
      <alignment horizontal="center" vertical="center"/>
    </xf>
    <xf numFmtId="2" fontId="24" fillId="0" borderId="0" xfId="4" applyNumberFormat="1" applyFont="1" applyAlignment="1">
      <alignment vertical="center"/>
    </xf>
    <xf numFmtId="2" fontId="24" fillId="0" borderId="0" xfId="4" applyNumberFormat="1" applyFont="1" applyAlignment="1">
      <alignment horizontal="center" vertical="center"/>
    </xf>
    <xf numFmtId="0" fontId="25" fillId="0" borderId="0" xfId="4" applyFont="1" applyAlignment="1">
      <alignment vertical="center"/>
    </xf>
    <xf numFmtId="1" fontId="24" fillId="0" borderId="13" xfId="4" applyNumberFormat="1" applyFont="1" applyBorder="1" applyAlignment="1">
      <alignment horizontal="left" vertical="center"/>
    </xf>
    <xf numFmtId="0" fontId="9" fillId="0" borderId="1" xfId="4" applyFont="1" applyBorder="1" applyAlignment="1">
      <alignment vertical="center" wrapText="1"/>
    </xf>
    <xf numFmtId="4" fontId="21" fillId="3" borderId="1" xfId="4" applyNumberFormat="1" applyFont="1" applyFill="1" applyBorder="1" applyAlignment="1">
      <alignment horizontal="center" vertical="center"/>
    </xf>
    <xf numFmtId="4" fontId="21" fillId="0" borderId="1" xfId="4" applyNumberFormat="1" applyFont="1" applyFill="1" applyBorder="1" applyAlignment="1">
      <alignment horizontal="center" vertical="center"/>
    </xf>
    <xf numFmtId="4" fontId="22" fillId="0" borderId="1" xfId="4" applyNumberFormat="1" applyFont="1" applyBorder="1" applyAlignment="1">
      <alignment horizontal="center" vertical="center"/>
    </xf>
    <xf numFmtId="0" fontId="11" fillId="0" borderId="1" xfId="3" applyFont="1" applyBorder="1" applyAlignment="1">
      <alignment wrapText="1"/>
    </xf>
    <xf numFmtId="49" fontId="11" fillId="0" borderId="13" xfId="4" applyNumberFormat="1" applyFont="1" applyBorder="1" applyAlignment="1">
      <alignment horizontal="left" vertical="center"/>
    </xf>
    <xf numFmtId="4" fontId="21" fillId="0" borderId="1" xfId="4" applyNumberFormat="1" applyFont="1" applyBorder="1" applyAlignment="1">
      <alignment vertical="center"/>
    </xf>
    <xf numFmtId="2" fontId="11" fillId="0" borderId="0" xfId="4" applyNumberFormat="1" applyFont="1" applyAlignment="1">
      <alignment vertical="center"/>
    </xf>
    <xf numFmtId="2" fontId="12" fillId="3" borderId="0" xfId="4" applyNumberFormat="1" applyFont="1" applyFill="1" applyAlignment="1">
      <alignment vertical="center"/>
    </xf>
    <xf numFmtId="0" fontId="12" fillId="3" borderId="0" xfId="4" applyFont="1" applyFill="1" applyAlignment="1">
      <alignment vertical="center"/>
    </xf>
    <xf numFmtId="0" fontId="25" fillId="3" borderId="0" xfId="4" applyFont="1" applyFill="1" applyAlignment="1">
      <alignment vertical="center"/>
    </xf>
    <xf numFmtId="2" fontId="26" fillId="3" borderId="0" xfId="4" applyNumberFormat="1" applyFont="1" applyFill="1" applyAlignment="1">
      <alignment horizontal="center" vertical="center"/>
    </xf>
    <xf numFmtId="2" fontId="26" fillId="3" borderId="0" xfId="4" applyNumberFormat="1" applyFont="1" applyFill="1" applyAlignment="1">
      <alignment vertical="center"/>
    </xf>
    <xf numFmtId="0" fontId="38" fillId="3" borderId="0" xfId="4" applyFont="1" applyFill="1" applyAlignment="1">
      <alignment vertical="center"/>
    </xf>
    <xf numFmtId="0" fontId="12" fillId="0" borderId="7" xfId="3" applyFont="1" applyBorder="1" applyAlignment="1">
      <alignment vertical="center" wrapText="1"/>
    </xf>
    <xf numFmtId="4" fontId="12" fillId="3" borderId="8" xfId="6" applyNumberFormat="1" applyFont="1" applyFill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0" fillId="0" borderId="8" xfId="4" applyFont="1" applyBorder="1" applyAlignment="1">
      <alignment vertical="center" wrapText="1"/>
    </xf>
    <xf numFmtId="0" fontId="10" fillId="0" borderId="8" xfId="3" applyFont="1" applyBorder="1" applyAlignment="1">
      <alignment vertical="center" wrapText="1"/>
    </xf>
    <xf numFmtId="4" fontId="12" fillId="3" borderId="9" xfId="6" applyNumberFormat="1" applyFont="1" applyFill="1" applyBorder="1" applyAlignment="1">
      <alignment vertical="center" wrapText="1"/>
    </xf>
    <xf numFmtId="2" fontId="12" fillId="0" borderId="0" xfId="4" applyNumberFormat="1" applyFont="1" applyAlignment="1">
      <alignment vertical="center"/>
    </xf>
    <xf numFmtId="0" fontId="12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0" fontId="10" fillId="0" borderId="19" xfId="3" applyNumberFormat="1" applyFont="1" applyBorder="1" applyAlignment="1">
      <alignment horizontal="center" vertical="center" wrapText="1"/>
    </xf>
    <xf numFmtId="4" fontId="27" fillId="0" borderId="20" xfId="3" applyNumberFormat="1" applyFont="1" applyBorder="1" applyAlignment="1">
      <alignment vertical="center"/>
    </xf>
    <xf numFmtId="4" fontId="10" fillId="0" borderId="20" xfId="3" applyNumberFormat="1" applyFont="1" applyBorder="1" applyAlignment="1">
      <alignment horizontal="center" vertical="center" wrapText="1"/>
    </xf>
    <xf numFmtId="4" fontId="25" fillId="3" borderId="20" xfId="4" applyNumberFormat="1" applyFont="1" applyFill="1" applyBorder="1" applyAlignment="1">
      <alignment vertical="center"/>
    </xf>
    <xf numFmtId="4" fontId="10" fillId="3" borderId="20" xfId="3" applyNumberFormat="1" applyFont="1" applyFill="1" applyBorder="1" applyAlignment="1">
      <alignment horizontal="center" vertical="center" wrapText="1"/>
    </xf>
    <xf numFmtId="0" fontId="21" fillId="0" borderId="18" xfId="4" applyFont="1" applyBorder="1" applyAlignment="1">
      <alignment vertical="center"/>
    </xf>
    <xf numFmtId="4" fontId="27" fillId="0" borderId="21" xfId="3" applyNumberFormat="1" applyFont="1" applyBorder="1" applyAlignment="1">
      <alignment vertical="center"/>
    </xf>
    <xf numFmtId="0" fontId="25" fillId="0" borderId="1" xfId="4" applyFont="1" applyBorder="1" applyAlignment="1">
      <alignment horizontal="center" vertical="center"/>
    </xf>
    <xf numFmtId="0" fontId="25" fillId="3" borderId="1" xfId="4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 wrapText="1"/>
    </xf>
    <xf numFmtId="2" fontId="11" fillId="0" borderId="0" xfId="4" applyNumberFormat="1" applyFont="1" applyAlignment="1">
      <alignment horizontal="left" vertical="center"/>
    </xf>
    <xf numFmtId="0" fontId="13" fillId="2" borderId="0" xfId="4" applyFont="1" applyFill="1" applyAlignment="1">
      <alignment horizontal="center" vertical="center"/>
    </xf>
    <xf numFmtId="2" fontId="11" fillId="4" borderId="0" xfId="4" applyNumberFormat="1" applyFont="1" applyFill="1" applyAlignment="1">
      <alignment horizontal="center" vertical="center"/>
    </xf>
    <xf numFmtId="2" fontId="11" fillId="0" borderId="0" xfId="4" applyNumberFormat="1" applyFont="1" applyFill="1" applyAlignment="1">
      <alignment horizontal="center" vertical="center"/>
    </xf>
    <xf numFmtId="0" fontId="22" fillId="0" borderId="0" xfId="4" applyFont="1" applyAlignment="1">
      <alignment vertical="center"/>
    </xf>
    <xf numFmtId="0" fontId="24" fillId="0" borderId="0" xfId="4" applyFont="1" applyAlignment="1">
      <alignment vertical="center" wrapText="1"/>
    </xf>
    <xf numFmtId="0" fontId="39" fillId="0" borderId="0" xfId="4" applyFont="1" applyAlignment="1">
      <alignment vertical="center"/>
    </xf>
    <xf numFmtId="0" fontId="27" fillId="0" borderId="0" xfId="4" applyFont="1" applyAlignment="1">
      <alignment horizontal="right" vertical="center"/>
    </xf>
    <xf numFmtId="164" fontId="20" fillId="3" borderId="0" xfId="2" applyNumberFormat="1" applyFont="1" applyFill="1" applyAlignment="1"/>
    <xf numFmtId="4" fontId="24" fillId="3" borderId="1" xfId="4" applyNumberFormat="1" applyFont="1" applyFill="1" applyBorder="1" applyAlignment="1">
      <alignment horizontal="center" vertical="center"/>
    </xf>
    <xf numFmtId="0" fontId="16" fillId="0" borderId="0" xfId="2" applyFont="1"/>
    <xf numFmtId="1" fontId="24" fillId="3" borderId="13" xfId="4" applyNumberFormat="1" applyFont="1" applyFill="1" applyBorder="1" applyAlignment="1">
      <alignment horizontal="left" vertical="center"/>
    </xf>
    <xf numFmtId="0" fontId="26" fillId="3" borderId="1" xfId="4" applyFont="1" applyFill="1" applyBorder="1" applyAlignment="1">
      <alignment vertical="center" wrapText="1"/>
    </xf>
    <xf numFmtId="1" fontId="24" fillId="0" borderId="24" xfId="4" applyNumberFormat="1" applyFont="1" applyBorder="1" applyAlignment="1">
      <alignment horizontal="left" vertical="center"/>
    </xf>
    <xf numFmtId="0" fontId="10" fillId="0" borderId="25" xfId="4" applyFont="1" applyBorder="1" applyAlignment="1">
      <alignment vertical="center"/>
    </xf>
    <xf numFmtId="4" fontId="37" fillId="3" borderId="25" xfId="4" applyNumberFormat="1" applyFont="1" applyFill="1" applyBorder="1" applyAlignment="1">
      <alignment horizontal="center" vertical="center"/>
    </xf>
    <xf numFmtId="4" fontId="37" fillId="0" borderId="25" xfId="4" applyNumberFormat="1" applyFont="1" applyFill="1" applyBorder="1" applyAlignment="1">
      <alignment horizontal="center" vertical="center"/>
    </xf>
    <xf numFmtId="4" fontId="24" fillId="0" borderId="25" xfId="4" applyNumberFormat="1" applyFont="1" applyBorder="1" applyAlignment="1">
      <alignment horizontal="center" vertical="center"/>
    </xf>
    <xf numFmtId="4" fontId="25" fillId="0" borderId="26" xfId="4" applyNumberFormat="1" applyFont="1" applyBorder="1" applyAlignment="1">
      <alignment horizontal="center" vertical="center"/>
    </xf>
    <xf numFmtId="49" fontId="12" fillId="3" borderId="15" xfId="4" applyNumberFormat="1" applyFont="1" applyFill="1" applyBorder="1" applyAlignment="1">
      <alignment horizontal="left" vertical="center"/>
    </xf>
    <xf numFmtId="0" fontId="12" fillId="3" borderId="16" xfId="3" applyFont="1" applyFill="1" applyBorder="1" applyAlignment="1">
      <alignment wrapText="1"/>
    </xf>
    <xf numFmtId="4" fontId="21" fillId="3" borderId="16" xfId="4" applyNumberFormat="1" applyFont="1" applyFill="1" applyBorder="1" applyAlignment="1">
      <alignment vertical="center"/>
    </xf>
    <xf numFmtId="4" fontId="21" fillId="0" borderId="17" xfId="4" applyNumberFormat="1" applyFont="1" applyBorder="1" applyAlignment="1">
      <alignment horizontal="center" vertical="center"/>
    </xf>
    <xf numFmtId="4" fontId="27" fillId="0" borderId="1" xfId="3" applyNumberFormat="1" applyFont="1" applyBorder="1" applyAlignment="1">
      <alignment vertical="center"/>
    </xf>
    <xf numFmtId="4" fontId="10" fillId="0" borderId="1" xfId="3" applyNumberFormat="1" applyFont="1" applyBorder="1" applyAlignment="1">
      <alignment horizontal="center" vertical="center" wrapText="1"/>
    </xf>
    <xf numFmtId="4" fontId="25" fillId="3" borderId="1" xfId="4" applyNumberFormat="1" applyFont="1" applyFill="1" applyBorder="1" applyAlignment="1">
      <alignment vertical="center"/>
    </xf>
    <xf numFmtId="4" fontId="10" fillId="3" borderId="1" xfId="3" applyNumberFormat="1" applyFont="1" applyFill="1" applyBorder="1" applyAlignment="1">
      <alignment horizontal="center" vertical="center" wrapText="1"/>
    </xf>
    <xf numFmtId="0" fontId="21" fillId="0" borderId="1" xfId="4" applyFont="1" applyBorder="1" applyAlignment="1">
      <alignment horizontal="center" vertical="center"/>
    </xf>
    <xf numFmtId="0" fontId="12" fillId="0" borderId="1" xfId="3" applyNumberFormat="1" applyFont="1" applyBorder="1" applyAlignment="1">
      <alignment horizontal="center" vertical="center" wrapText="1"/>
    </xf>
    <xf numFmtId="0" fontId="9" fillId="3" borderId="27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4" fontId="26" fillId="3" borderId="1" xfId="0" applyNumberFormat="1" applyFont="1" applyFill="1" applyBorder="1" applyAlignment="1">
      <alignment horizontal="center" vertical="center" wrapText="1"/>
    </xf>
    <xf numFmtId="4" fontId="26" fillId="3" borderId="27" xfId="0" applyNumberFormat="1" applyFont="1" applyFill="1" applyBorder="1" applyAlignment="1">
      <alignment horizontal="center" vertical="center" wrapText="1"/>
    </xf>
    <xf numFmtId="4" fontId="26" fillId="3" borderId="11" xfId="0" applyNumberFormat="1" applyFont="1" applyFill="1" applyBorder="1" applyAlignment="1">
      <alignment horizontal="center" vertical="center" wrapText="1"/>
    </xf>
    <xf numFmtId="4" fontId="24" fillId="3" borderId="20" xfId="3" applyNumberFormat="1" applyFont="1" applyFill="1" applyBorder="1" applyAlignment="1">
      <alignment horizontal="center" vertical="center"/>
    </xf>
    <xf numFmtId="0" fontId="13" fillId="3" borderId="0" xfId="4" applyFont="1" applyFill="1" applyAlignment="1">
      <alignment horizontal="center" vertical="center"/>
    </xf>
    <xf numFmtId="0" fontId="8" fillId="3" borderId="8" xfId="3" applyFont="1" applyFill="1" applyBorder="1" applyAlignment="1">
      <alignment vertical="center" wrapText="1"/>
    </xf>
    <xf numFmtId="2" fontId="26" fillId="3" borderId="8" xfId="4" applyNumberFormat="1" applyFont="1" applyFill="1" applyBorder="1" applyAlignment="1">
      <alignment horizontal="center" vertical="center" wrapText="1"/>
    </xf>
    <xf numFmtId="1" fontId="26" fillId="3" borderId="11" xfId="4" applyNumberFormat="1" applyFont="1" applyFill="1" applyBorder="1" applyAlignment="1">
      <alignment horizontal="center" vertical="center" wrapText="1"/>
    </xf>
    <xf numFmtId="4" fontId="27" fillId="3" borderId="1" xfId="4" applyNumberFormat="1" applyFont="1" applyFill="1" applyBorder="1" applyAlignment="1">
      <alignment horizontal="center" vertical="center"/>
    </xf>
    <xf numFmtId="4" fontId="28" fillId="3" borderId="1" xfId="4" applyNumberFormat="1" applyFont="1" applyFill="1" applyBorder="1" applyAlignment="1">
      <alignment horizontal="center" vertical="center"/>
    </xf>
    <xf numFmtId="4" fontId="31" fillId="3" borderId="1" xfId="4" applyNumberFormat="1" applyFont="1" applyFill="1" applyBorder="1" applyAlignment="1">
      <alignment horizontal="center" vertical="center"/>
    </xf>
    <xf numFmtId="166" fontId="31" fillId="3" borderId="1" xfId="5" applyNumberFormat="1" applyFont="1" applyFill="1" applyBorder="1" applyAlignment="1">
      <alignment horizontal="center" vertical="center"/>
    </xf>
    <xf numFmtId="4" fontId="27" fillId="3" borderId="1" xfId="4" applyNumberFormat="1" applyFont="1" applyFill="1" applyBorder="1" applyAlignment="1">
      <alignment horizontal="center" vertical="center" wrapText="1"/>
    </xf>
    <xf numFmtId="4" fontId="28" fillId="3" borderId="1" xfId="4" applyNumberFormat="1" applyFont="1" applyFill="1" applyBorder="1" applyAlignment="1">
      <alignment horizontal="center" vertical="center" wrapText="1"/>
    </xf>
    <xf numFmtId="4" fontId="34" fillId="3" borderId="1" xfId="4" applyNumberFormat="1" applyFont="1" applyFill="1" applyBorder="1" applyAlignment="1">
      <alignment horizontal="center" vertical="center" wrapText="1"/>
    </xf>
    <xf numFmtId="4" fontId="35" fillId="3" borderId="1" xfId="4" applyNumberFormat="1" applyFont="1" applyFill="1" applyBorder="1" applyAlignment="1">
      <alignment horizontal="center" vertical="center" wrapText="1"/>
    </xf>
    <xf numFmtId="4" fontId="10" fillId="3" borderId="1" xfId="4" applyNumberFormat="1" applyFont="1" applyFill="1" applyBorder="1" applyAlignment="1">
      <alignment horizontal="center" vertical="center"/>
    </xf>
    <xf numFmtId="4" fontId="24" fillId="3" borderId="8" xfId="4" applyNumberFormat="1" applyFont="1" applyFill="1" applyBorder="1" applyAlignment="1">
      <alignment horizontal="center" vertical="center"/>
    </xf>
    <xf numFmtId="4" fontId="24" fillId="3" borderId="25" xfId="4" applyNumberFormat="1" applyFont="1" applyFill="1" applyBorder="1" applyAlignment="1">
      <alignment horizontal="center" vertical="center"/>
    </xf>
    <xf numFmtId="4" fontId="8" fillId="3" borderId="1" xfId="4" applyNumberFormat="1" applyFont="1" applyFill="1" applyBorder="1" applyAlignment="1">
      <alignment horizontal="center" vertical="center" wrapText="1"/>
    </xf>
    <xf numFmtId="4" fontId="9" fillId="3" borderId="1" xfId="4" applyNumberFormat="1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9" fillId="3" borderId="16" xfId="4" applyFont="1" applyFill="1" applyBorder="1" applyAlignment="1">
      <alignment vertical="center" wrapText="1"/>
    </xf>
    <xf numFmtId="3" fontId="26" fillId="0" borderId="11" xfId="4" applyNumberFormat="1" applyFont="1" applyBorder="1" applyAlignment="1">
      <alignment horizontal="center" vertical="center" wrapText="1"/>
    </xf>
    <xf numFmtId="3" fontId="26" fillId="0" borderId="12" xfId="4" applyNumberFormat="1" applyFont="1" applyBorder="1" applyAlignment="1">
      <alignment horizontal="center" vertical="center" wrapText="1"/>
    </xf>
    <xf numFmtId="0" fontId="14" fillId="0" borderId="0" xfId="3" applyFont="1" applyAlignment="1">
      <alignment horizontal="center" wrapText="1"/>
    </xf>
    <xf numFmtId="0" fontId="15" fillId="0" borderId="4" xfId="3" applyFont="1" applyBorder="1" applyAlignment="1">
      <alignment horizontal="center" vertical="center" wrapText="1"/>
    </xf>
    <xf numFmtId="0" fontId="15" fillId="0" borderId="0" xfId="3" applyFont="1" applyBorder="1" applyAlignment="1">
      <alignment horizontal="center" vertical="center" wrapText="1"/>
    </xf>
    <xf numFmtId="2" fontId="18" fillId="0" borderId="0" xfId="4" applyNumberFormat="1" applyFont="1" applyBorder="1" applyAlignment="1">
      <alignment horizontal="left" vertical="center"/>
    </xf>
    <xf numFmtId="0" fontId="11" fillId="0" borderId="2" xfId="3" applyFont="1" applyBorder="1" applyAlignment="1">
      <alignment horizontal="center" vertical="center" wrapText="1" shrinkToFit="1"/>
    </xf>
    <xf numFmtId="0" fontId="11" fillId="0" borderId="5" xfId="3" applyFont="1" applyBorder="1" applyAlignment="1">
      <alignment horizontal="center" vertical="center" wrapText="1" shrinkToFit="1"/>
    </xf>
    <xf numFmtId="0" fontId="11" fillId="0" borderId="3" xfId="3" applyFont="1" applyBorder="1" applyAlignment="1">
      <alignment horizontal="center" vertical="center" wrapText="1" shrinkToFit="1"/>
    </xf>
    <xf numFmtId="0" fontId="11" fillId="0" borderId="1" xfId="2" applyFont="1" applyBorder="1" applyAlignment="1">
      <alignment horizontal="right" wrapText="1"/>
    </xf>
    <xf numFmtId="0" fontId="11" fillId="0" borderId="1" xfId="3" applyFont="1" applyBorder="1" applyAlignment="1">
      <alignment horizontal="center" wrapText="1"/>
    </xf>
    <xf numFmtId="0" fontId="12" fillId="0" borderId="1" xfId="3" applyFont="1" applyBorder="1" applyAlignment="1">
      <alignment horizontal="center" wrapText="1"/>
    </xf>
    <xf numFmtId="0" fontId="12" fillId="0" borderId="2" xfId="3" applyFont="1" applyBorder="1" applyAlignment="1">
      <alignment horizontal="center" vertical="center" wrapText="1" shrinkToFit="1"/>
    </xf>
    <xf numFmtId="0" fontId="12" fillId="0" borderId="5" xfId="3" applyFont="1" applyBorder="1" applyAlignment="1">
      <alignment horizontal="center" vertical="center" wrapText="1" shrinkToFit="1"/>
    </xf>
    <xf numFmtId="0" fontId="12" fillId="0" borderId="3" xfId="3" applyFont="1" applyBorder="1" applyAlignment="1">
      <alignment horizontal="center" vertical="center" wrapText="1" shrinkToFit="1"/>
    </xf>
    <xf numFmtId="0" fontId="12" fillId="0" borderId="1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left" vertical="center" wrapText="1"/>
    </xf>
    <xf numFmtId="0" fontId="11" fillId="0" borderId="3" xfId="3" applyFont="1" applyBorder="1" applyAlignment="1">
      <alignment horizontal="left" vertical="center" wrapText="1"/>
    </xf>
    <xf numFmtId="0" fontId="4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0" fontId="5" fillId="0" borderId="2" xfId="3" applyFont="1" applyBorder="1" applyAlignment="1">
      <alignment horizontal="left" vertical="center" wrapText="1"/>
    </xf>
    <xf numFmtId="0" fontId="5" fillId="0" borderId="3" xfId="3" applyFont="1" applyBorder="1" applyAlignment="1">
      <alignment horizontal="left" vertical="center" wrapText="1"/>
    </xf>
    <xf numFmtId="0" fontId="24" fillId="0" borderId="1" xfId="3" applyFont="1" applyBorder="1" applyAlignment="1">
      <alignment horizontal="center" vertical="center" wrapText="1"/>
    </xf>
    <xf numFmtId="0" fontId="5" fillId="0" borderId="0" xfId="3" applyFont="1" applyAlignment="1">
      <alignment horizontal="left" wrapText="1"/>
    </xf>
    <xf numFmtId="0" fontId="5" fillId="0" borderId="0" xfId="3" applyFont="1" applyAlignment="1">
      <alignment horizontal="left" vertical="center" wrapText="1"/>
    </xf>
    <xf numFmtId="2" fontId="25" fillId="0" borderId="0" xfId="4" applyNumberFormat="1" applyFont="1" applyBorder="1" applyAlignment="1">
      <alignment horizontal="left" vertical="center"/>
    </xf>
    <xf numFmtId="0" fontId="25" fillId="3" borderId="22" xfId="4" applyFont="1" applyFill="1" applyBorder="1" applyAlignment="1">
      <alignment horizontal="left" vertical="center" wrapText="1"/>
    </xf>
    <xf numFmtId="0" fontId="25" fillId="3" borderId="0" xfId="4" applyFont="1" applyFill="1" applyBorder="1" applyAlignment="1">
      <alignment horizontal="left" vertical="center" wrapText="1"/>
    </xf>
    <xf numFmtId="0" fontId="25" fillId="3" borderId="23" xfId="4" applyFont="1" applyFill="1" applyBorder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</cellXfs>
  <cellStyles count="7">
    <cellStyle name="Обычный" xfId="0" builtinId="0"/>
    <cellStyle name="Обычный 2" xfId="1"/>
    <cellStyle name="Обычный 2 2" xfId="6"/>
    <cellStyle name="Обычный 3" xfId="2"/>
    <cellStyle name="Обычный 3 2 2" xfId="3"/>
    <cellStyle name="Обычный 4 2" xfId="4"/>
    <cellStyle name="Процентн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533"/>
  <sheetViews>
    <sheetView tabSelected="1" topLeftCell="A5" zoomScale="67" zoomScaleNormal="67" zoomScaleSheetLayoutView="73" workbookViewId="0">
      <selection activeCell="G63" sqref="G63"/>
    </sheetView>
  </sheetViews>
  <sheetFormatPr defaultRowHeight="43.8" customHeight="1" x14ac:dyDescent="0.3"/>
  <cols>
    <col min="1" max="1" width="6.109375" style="162" customWidth="1"/>
    <col min="2" max="2" width="38.77734375" style="5" customWidth="1"/>
    <col min="3" max="3" width="11.6640625" style="163" customWidth="1"/>
    <col min="4" max="4" width="11.6640625" style="164" customWidth="1"/>
    <col min="5" max="6" width="14.109375" style="165" customWidth="1"/>
    <col min="7" max="7" width="14.44140625" style="15" customWidth="1"/>
    <col min="8" max="8" width="14.6640625" style="3" customWidth="1"/>
    <col min="9" max="9" width="15.6640625" style="2" customWidth="1"/>
    <col min="10" max="10" width="15.6640625" style="5" customWidth="1"/>
    <col min="11" max="11" width="0.88671875" style="5" customWidth="1"/>
    <col min="12" max="12" width="11.5546875" style="5" customWidth="1"/>
    <col min="13" max="13" width="6.88671875" style="5" customWidth="1"/>
    <col min="14" max="14" width="4.44140625" style="5" customWidth="1"/>
    <col min="15" max="16" width="15.6640625" style="5" customWidth="1"/>
    <col min="17" max="17" width="13" style="5" customWidth="1"/>
    <col min="18" max="18" width="12.6640625" style="5" customWidth="1"/>
    <col min="19" max="19" width="20.109375" style="5" customWidth="1"/>
    <col min="20" max="20" width="13.109375" style="5" customWidth="1"/>
    <col min="21" max="25" width="9.109375" style="5" customWidth="1"/>
    <col min="26" max="26" width="13.6640625" style="5" bestFit="1" customWidth="1"/>
    <col min="27" max="27" width="10.88671875" style="5" bestFit="1" customWidth="1"/>
    <col min="28" max="245" width="8.88671875" style="5"/>
    <col min="246" max="246" width="7.44140625" style="5" customWidth="1"/>
    <col min="247" max="247" width="23.88671875" style="5" customWidth="1"/>
    <col min="248" max="248" width="12.5546875" style="5" customWidth="1"/>
    <col min="249" max="249" width="11.109375" style="5" customWidth="1"/>
    <col min="250" max="250" width="10.88671875" style="5" customWidth="1"/>
    <col min="251" max="251" width="11.33203125" style="5" customWidth="1"/>
    <col min="252" max="252" width="11.88671875" style="5" customWidth="1"/>
    <col min="253" max="253" width="12.44140625" style="5" customWidth="1"/>
    <col min="254" max="254" width="16.109375" style="5" customWidth="1"/>
    <col min="255" max="255" width="8.5546875" style="5" customWidth="1"/>
    <col min="256" max="256" width="9.5546875" style="5" customWidth="1"/>
    <col min="257" max="258" width="9.88671875" style="5" customWidth="1"/>
    <col min="259" max="259" width="10.44140625" style="5" customWidth="1"/>
    <col min="260" max="260" width="10.109375" style="5" bestFit="1" customWidth="1"/>
    <col min="261" max="501" width="8.88671875" style="5"/>
    <col min="502" max="502" width="7.44140625" style="5" customWidth="1"/>
    <col min="503" max="503" width="23.88671875" style="5" customWidth="1"/>
    <col min="504" max="504" width="12.5546875" style="5" customWidth="1"/>
    <col min="505" max="505" width="11.109375" style="5" customWidth="1"/>
    <col min="506" max="506" width="10.88671875" style="5" customWidth="1"/>
    <col min="507" max="507" width="11.33203125" style="5" customWidth="1"/>
    <col min="508" max="508" width="11.88671875" style="5" customWidth="1"/>
    <col min="509" max="509" width="12.44140625" style="5" customWidth="1"/>
    <col min="510" max="510" width="16.109375" style="5" customWidth="1"/>
    <col min="511" max="511" width="8.5546875" style="5" customWidth="1"/>
    <col min="512" max="512" width="9.5546875" style="5" customWidth="1"/>
    <col min="513" max="514" width="9.88671875" style="5" customWidth="1"/>
    <col min="515" max="515" width="10.44140625" style="5" customWidth="1"/>
    <col min="516" max="516" width="10.109375" style="5" bestFit="1" customWidth="1"/>
    <col min="517" max="757" width="8.88671875" style="5"/>
    <col min="758" max="758" width="7.44140625" style="5" customWidth="1"/>
    <col min="759" max="759" width="23.88671875" style="5" customWidth="1"/>
    <col min="760" max="760" width="12.5546875" style="5" customWidth="1"/>
    <col min="761" max="761" width="11.109375" style="5" customWidth="1"/>
    <col min="762" max="762" width="10.88671875" style="5" customWidth="1"/>
    <col min="763" max="763" width="11.33203125" style="5" customWidth="1"/>
    <col min="764" max="764" width="11.88671875" style="5" customWidth="1"/>
    <col min="765" max="765" width="12.44140625" style="5" customWidth="1"/>
    <col min="766" max="766" width="16.109375" style="5" customWidth="1"/>
    <col min="767" max="767" width="8.5546875" style="5" customWidth="1"/>
    <col min="768" max="768" width="9.5546875" style="5" customWidth="1"/>
    <col min="769" max="770" width="9.88671875" style="5" customWidth="1"/>
    <col min="771" max="771" width="10.44140625" style="5" customWidth="1"/>
    <col min="772" max="772" width="10.109375" style="5" bestFit="1" customWidth="1"/>
    <col min="773" max="1013" width="8.88671875" style="5"/>
    <col min="1014" max="1014" width="7.44140625" style="5" customWidth="1"/>
    <col min="1015" max="1015" width="23.88671875" style="5" customWidth="1"/>
    <col min="1016" max="1016" width="12.5546875" style="5" customWidth="1"/>
    <col min="1017" max="1017" width="11.109375" style="5" customWidth="1"/>
    <col min="1018" max="1018" width="10.88671875" style="5" customWidth="1"/>
    <col min="1019" max="1019" width="11.33203125" style="5" customWidth="1"/>
    <col min="1020" max="1020" width="11.88671875" style="5" customWidth="1"/>
    <col min="1021" max="1021" width="12.44140625" style="5" customWidth="1"/>
    <col min="1022" max="1022" width="16.109375" style="5" customWidth="1"/>
    <col min="1023" max="1023" width="8.5546875" style="5" customWidth="1"/>
    <col min="1024" max="1024" width="9.5546875" style="5" customWidth="1"/>
    <col min="1025" max="1026" width="9.88671875" style="5" customWidth="1"/>
    <col min="1027" max="1027" width="10.44140625" style="5" customWidth="1"/>
    <col min="1028" max="1028" width="10.109375" style="5" bestFit="1" customWidth="1"/>
    <col min="1029" max="1269" width="8.88671875" style="5"/>
    <col min="1270" max="1270" width="7.44140625" style="5" customWidth="1"/>
    <col min="1271" max="1271" width="23.88671875" style="5" customWidth="1"/>
    <col min="1272" max="1272" width="12.5546875" style="5" customWidth="1"/>
    <col min="1273" max="1273" width="11.109375" style="5" customWidth="1"/>
    <col min="1274" max="1274" width="10.88671875" style="5" customWidth="1"/>
    <col min="1275" max="1275" width="11.33203125" style="5" customWidth="1"/>
    <col min="1276" max="1276" width="11.88671875" style="5" customWidth="1"/>
    <col min="1277" max="1277" width="12.44140625" style="5" customWidth="1"/>
    <col min="1278" max="1278" width="16.109375" style="5" customWidth="1"/>
    <col min="1279" max="1279" width="8.5546875" style="5" customWidth="1"/>
    <col min="1280" max="1280" width="9.5546875" style="5" customWidth="1"/>
    <col min="1281" max="1282" width="9.88671875" style="5" customWidth="1"/>
    <col min="1283" max="1283" width="10.44140625" style="5" customWidth="1"/>
    <col min="1284" max="1284" width="10.109375" style="5" bestFit="1" customWidth="1"/>
    <col min="1285" max="1525" width="8.88671875" style="5"/>
    <col min="1526" max="1526" width="7.44140625" style="5" customWidth="1"/>
    <col min="1527" max="1527" width="23.88671875" style="5" customWidth="1"/>
    <col min="1528" max="1528" width="12.5546875" style="5" customWidth="1"/>
    <col min="1529" max="1529" width="11.109375" style="5" customWidth="1"/>
    <col min="1530" max="1530" width="10.88671875" style="5" customWidth="1"/>
    <col min="1531" max="1531" width="11.33203125" style="5" customWidth="1"/>
    <col min="1532" max="1532" width="11.88671875" style="5" customWidth="1"/>
    <col min="1533" max="1533" width="12.44140625" style="5" customWidth="1"/>
    <col min="1534" max="1534" width="16.109375" style="5" customWidth="1"/>
    <col min="1535" max="1535" width="8.5546875" style="5" customWidth="1"/>
    <col min="1536" max="1536" width="9.5546875" style="5" customWidth="1"/>
    <col min="1537" max="1538" width="9.88671875" style="5" customWidth="1"/>
    <col min="1539" max="1539" width="10.44140625" style="5" customWidth="1"/>
    <col min="1540" max="1540" width="10.109375" style="5" bestFit="1" customWidth="1"/>
    <col min="1541" max="1781" width="8.88671875" style="5"/>
    <col min="1782" max="1782" width="7.44140625" style="5" customWidth="1"/>
    <col min="1783" max="1783" width="23.88671875" style="5" customWidth="1"/>
    <col min="1784" max="1784" width="12.5546875" style="5" customWidth="1"/>
    <col min="1785" max="1785" width="11.109375" style="5" customWidth="1"/>
    <col min="1786" max="1786" width="10.88671875" style="5" customWidth="1"/>
    <col min="1787" max="1787" width="11.33203125" style="5" customWidth="1"/>
    <col min="1788" max="1788" width="11.88671875" style="5" customWidth="1"/>
    <col min="1789" max="1789" width="12.44140625" style="5" customWidth="1"/>
    <col min="1790" max="1790" width="16.109375" style="5" customWidth="1"/>
    <col min="1791" max="1791" width="8.5546875" style="5" customWidth="1"/>
    <col min="1792" max="1792" width="9.5546875" style="5" customWidth="1"/>
    <col min="1793" max="1794" width="9.88671875" style="5" customWidth="1"/>
    <col min="1795" max="1795" width="10.44140625" style="5" customWidth="1"/>
    <col min="1796" max="1796" width="10.109375" style="5" bestFit="1" customWidth="1"/>
    <col min="1797" max="2037" width="8.88671875" style="5"/>
    <col min="2038" max="2038" width="7.44140625" style="5" customWidth="1"/>
    <col min="2039" max="2039" width="23.88671875" style="5" customWidth="1"/>
    <col min="2040" max="2040" width="12.5546875" style="5" customWidth="1"/>
    <col min="2041" max="2041" width="11.109375" style="5" customWidth="1"/>
    <col min="2042" max="2042" width="10.88671875" style="5" customWidth="1"/>
    <col min="2043" max="2043" width="11.33203125" style="5" customWidth="1"/>
    <col min="2044" max="2044" width="11.88671875" style="5" customWidth="1"/>
    <col min="2045" max="2045" width="12.44140625" style="5" customWidth="1"/>
    <col min="2046" max="2046" width="16.109375" style="5" customWidth="1"/>
    <col min="2047" max="2047" width="8.5546875" style="5" customWidth="1"/>
    <col min="2048" max="2048" width="9.5546875" style="5" customWidth="1"/>
    <col min="2049" max="2050" width="9.88671875" style="5" customWidth="1"/>
    <col min="2051" max="2051" width="10.44140625" style="5" customWidth="1"/>
    <col min="2052" max="2052" width="10.109375" style="5" bestFit="1" customWidth="1"/>
    <col min="2053" max="2293" width="8.88671875" style="5"/>
    <col min="2294" max="2294" width="7.44140625" style="5" customWidth="1"/>
    <col min="2295" max="2295" width="23.88671875" style="5" customWidth="1"/>
    <col min="2296" max="2296" width="12.5546875" style="5" customWidth="1"/>
    <col min="2297" max="2297" width="11.109375" style="5" customWidth="1"/>
    <col min="2298" max="2298" width="10.88671875" style="5" customWidth="1"/>
    <col min="2299" max="2299" width="11.33203125" style="5" customWidth="1"/>
    <col min="2300" max="2300" width="11.88671875" style="5" customWidth="1"/>
    <col min="2301" max="2301" width="12.44140625" style="5" customWidth="1"/>
    <col min="2302" max="2302" width="16.109375" style="5" customWidth="1"/>
    <col min="2303" max="2303" width="8.5546875" style="5" customWidth="1"/>
    <col min="2304" max="2304" width="9.5546875" style="5" customWidth="1"/>
    <col min="2305" max="2306" width="9.88671875" style="5" customWidth="1"/>
    <col min="2307" max="2307" width="10.44140625" style="5" customWidth="1"/>
    <col min="2308" max="2308" width="10.109375" style="5" bestFit="1" customWidth="1"/>
    <col min="2309" max="2549" width="8.88671875" style="5"/>
    <col min="2550" max="2550" width="7.44140625" style="5" customWidth="1"/>
    <col min="2551" max="2551" width="23.88671875" style="5" customWidth="1"/>
    <col min="2552" max="2552" width="12.5546875" style="5" customWidth="1"/>
    <col min="2553" max="2553" width="11.109375" style="5" customWidth="1"/>
    <col min="2554" max="2554" width="10.88671875" style="5" customWidth="1"/>
    <col min="2555" max="2555" width="11.33203125" style="5" customWidth="1"/>
    <col min="2556" max="2556" width="11.88671875" style="5" customWidth="1"/>
    <col min="2557" max="2557" width="12.44140625" style="5" customWidth="1"/>
    <col min="2558" max="2558" width="16.109375" style="5" customWidth="1"/>
    <col min="2559" max="2559" width="8.5546875" style="5" customWidth="1"/>
    <col min="2560" max="2560" width="9.5546875" style="5" customWidth="1"/>
    <col min="2561" max="2562" width="9.88671875" style="5" customWidth="1"/>
    <col min="2563" max="2563" width="10.44140625" style="5" customWidth="1"/>
    <col min="2564" max="2564" width="10.109375" style="5" bestFit="1" customWidth="1"/>
    <col min="2565" max="2805" width="8.88671875" style="5"/>
    <col min="2806" max="2806" width="7.44140625" style="5" customWidth="1"/>
    <col min="2807" max="2807" width="23.88671875" style="5" customWidth="1"/>
    <col min="2808" max="2808" width="12.5546875" style="5" customWidth="1"/>
    <col min="2809" max="2809" width="11.109375" style="5" customWidth="1"/>
    <col min="2810" max="2810" width="10.88671875" style="5" customWidth="1"/>
    <col min="2811" max="2811" width="11.33203125" style="5" customWidth="1"/>
    <col min="2812" max="2812" width="11.88671875" style="5" customWidth="1"/>
    <col min="2813" max="2813" width="12.44140625" style="5" customWidth="1"/>
    <col min="2814" max="2814" width="16.109375" style="5" customWidth="1"/>
    <col min="2815" max="2815" width="8.5546875" style="5" customWidth="1"/>
    <col min="2816" max="2816" width="9.5546875" style="5" customWidth="1"/>
    <col min="2817" max="2818" width="9.88671875" style="5" customWidth="1"/>
    <col min="2819" max="2819" width="10.44140625" style="5" customWidth="1"/>
    <col min="2820" max="2820" width="10.109375" style="5" bestFit="1" customWidth="1"/>
    <col min="2821" max="3061" width="8.88671875" style="5"/>
    <col min="3062" max="3062" width="7.44140625" style="5" customWidth="1"/>
    <col min="3063" max="3063" width="23.88671875" style="5" customWidth="1"/>
    <col min="3064" max="3064" width="12.5546875" style="5" customWidth="1"/>
    <col min="3065" max="3065" width="11.109375" style="5" customWidth="1"/>
    <col min="3066" max="3066" width="10.88671875" style="5" customWidth="1"/>
    <col min="3067" max="3067" width="11.33203125" style="5" customWidth="1"/>
    <col min="3068" max="3068" width="11.88671875" style="5" customWidth="1"/>
    <col min="3069" max="3069" width="12.44140625" style="5" customWidth="1"/>
    <col min="3070" max="3070" width="16.109375" style="5" customWidth="1"/>
    <col min="3071" max="3071" width="8.5546875" style="5" customWidth="1"/>
    <col min="3072" max="3072" width="9.5546875" style="5" customWidth="1"/>
    <col min="3073" max="3074" width="9.88671875" style="5" customWidth="1"/>
    <col min="3075" max="3075" width="10.44140625" style="5" customWidth="1"/>
    <col min="3076" max="3076" width="10.109375" style="5" bestFit="1" customWidth="1"/>
    <col min="3077" max="3317" width="8.88671875" style="5"/>
    <col min="3318" max="3318" width="7.44140625" style="5" customWidth="1"/>
    <col min="3319" max="3319" width="23.88671875" style="5" customWidth="1"/>
    <col min="3320" max="3320" width="12.5546875" style="5" customWidth="1"/>
    <col min="3321" max="3321" width="11.109375" style="5" customWidth="1"/>
    <col min="3322" max="3322" width="10.88671875" style="5" customWidth="1"/>
    <col min="3323" max="3323" width="11.33203125" style="5" customWidth="1"/>
    <col min="3324" max="3324" width="11.88671875" style="5" customWidth="1"/>
    <col min="3325" max="3325" width="12.44140625" style="5" customWidth="1"/>
    <col min="3326" max="3326" width="16.109375" style="5" customWidth="1"/>
    <col min="3327" max="3327" width="8.5546875" style="5" customWidth="1"/>
    <col min="3328" max="3328" width="9.5546875" style="5" customWidth="1"/>
    <col min="3329" max="3330" width="9.88671875" style="5" customWidth="1"/>
    <col min="3331" max="3331" width="10.44140625" style="5" customWidth="1"/>
    <col min="3332" max="3332" width="10.109375" style="5" bestFit="1" customWidth="1"/>
    <col min="3333" max="3573" width="8.88671875" style="5"/>
    <col min="3574" max="3574" width="7.44140625" style="5" customWidth="1"/>
    <col min="3575" max="3575" width="23.88671875" style="5" customWidth="1"/>
    <col min="3576" max="3576" width="12.5546875" style="5" customWidth="1"/>
    <col min="3577" max="3577" width="11.109375" style="5" customWidth="1"/>
    <col min="3578" max="3578" width="10.88671875" style="5" customWidth="1"/>
    <col min="3579" max="3579" width="11.33203125" style="5" customWidth="1"/>
    <col min="3580" max="3580" width="11.88671875" style="5" customWidth="1"/>
    <col min="3581" max="3581" width="12.44140625" style="5" customWidth="1"/>
    <col min="3582" max="3582" width="16.109375" style="5" customWidth="1"/>
    <col min="3583" max="3583" width="8.5546875" style="5" customWidth="1"/>
    <col min="3584" max="3584" width="9.5546875" style="5" customWidth="1"/>
    <col min="3585" max="3586" width="9.88671875" style="5" customWidth="1"/>
    <col min="3587" max="3587" width="10.44140625" style="5" customWidth="1"/>
    <col min="3588" max="3588" width="10.109375" style="5" bestFit="1" customWidth="1"/>
    <col min="3589" max="3829" width="8.88671875" style="5"/>
    <col min="3830" max="3830" width="7.44140625" style="5" customWidth="1"/>
    <col min="3831" max="3831" width="23.88671875" style="5" customWidth="1"/>
    <col min="3832" max="3832" width="12.5546875" style="5" customWidth="1"/>
    <col min="3833" max="3833" width="11.109375" style="5" customWidth="1"/>
    <col min="3834" max="3834" width="10.88671875" style="5" customWidth="1"/>
    <col min="3835" max="3835" width="11.33203125" style="5" customWidth="1"/>
    <col min="3836" max="3836" width="11.88671875" style="5" customWidth="1"/>
    <col min="3837" max="3837" width="12.44140625" style="5" customWidth="1"/>
    <col min="3838" max="3838" width="16.109375" style="5" customWidth="1"/>
    <col min="3839" max="3839" width="8.5546875" style="5" customWidth="1"/>
    <col min="3840" max="3840" width="9.5546875" style="5" customWidth="1"/>
    <col min="3841" max="3842" width="9.88671875" style="5" customWidth="1"/>
    <col min="3843" max="3843" width="10.44140625" style="5" customWidth="1"/>
    <col min="3844" max="3844" width="10.109375" style="5" bestFit="1" customWidth="1"/>
    <col min="3845" max="4085" width="8.88671875" style="5"/>
    <col min="4086" max="4086" width="7.44140625" style="5" customWidth="1"/>
    <col min="4087" max="4087" width="23.88671875" style="5" customWidth="1"/>
    <col min="4088" max="4088" width="12.5546875" style="5" customWidth="1"/>
    <col min="4089" max="4089" width="11.109375" style="5" customWidth="1"/>
    <col min="4090" max="4090" width="10.88671875" style="5" customWidth="1"/>
    <col min="4091" max="4091" width="11.33203125" style="5" customWidth="1"/>
    <col min="4092" max="4092" width="11.88671875" style="5" customWidth="1"/>
    <col min="4093" max="4093" width="12.44140625" style="5" customWidth="1"/>
    <col min="4094" max="4094" width="16.109375" style="5" customWidth="1"/>
    <col min="4095" max="4095" width="8.5546875" style="5" customWidth="1"/>
    <col min="4096" max="4096" width="9.5546875" style="5" customWidth="1"/>
    <col min="4097" max="4098" width="9.88671875" style="5" customWidth="1"/>
    <col min="4099" max="4099" width="10.44140625" style="5" customWidth="1"/>
    <col min="4100" max="4100" width="10.109375" style="5" bestFit="1" customWidth="1"/>
    <col min="4101" max="4341" width="8.88671875" style="5"/>
    <col min="4342" max="4342" width="7.44140625" style="5" customWidth="1"/>
    <col min="4343" max="4343" width="23.88671875" style="5" customWidth="1"/>
    <col min="4344" max="4344" width="12.5546875" style="5" customWidth="1"/>
    <col min="4345" max="4345" width="11.109375" style="5" customWidth="1"/>
    <col min="4346" max="4346" width="10.88671875" style="5" customWidth="1"/>
    <col min="4347" max="4347" width="11.33203125" style="5" customWidth="1"/>
    <col min="4348" max="4348" width="11.88671875" style="5" customWidth="1"/>
    <col min="4349" max="4349" width="12.44140625" style="5" customWidth="1"/>
    <col min="4350" max="4350" width="16.109375" style="5" customWidth="1"/>
    <col min="4351" max="4351" width="8.5546875" style="5" customWidth="1"/>
    <col min="4352" max="4352" width="9.5546875" style="5" customWidth="1"/>
    <col min="4353" max="4354" width="9.88671875" style="5" customWidth="1"/>
    <col min="4355" max="4355" width="10.44140625" style="5" customWidth="1"/>
    <col min="4356" max="4356" width="10.109375" style="5" bestFit="1" customWidth="1"/>
    <col min="4357" max="4597" width="8.88671875" style="5"/>
    <col min="4598" max="4598" width="7.44140625" style="5" customWidth="1"/>
    <col min="4599" max="4599" width="23.88671875" style="5" customWidth="1"/>
    <col min="4600" max="4600" width="12.5546875" style="5" customWidth="1"/>
    <col min="4601" max="4601" width="11.109375" style="5" customWidth="1"/>
    <col min="4602" max="4602" width="10.88671875" style="5" customWidth="1"/>
    <col min="4603" max="4603" width="11.33203125" style="5" customWidth="1"/>
    <col min="4604" max="4604" width="11.88671875" style="5" customWidth="1"/>
    <col min="4605" max="4605" width="12.44140625" style="5" customWidth="1"/>
    <col min="4606" max="4606" width="16.109375" style="5" customWidth="1"/>
    <col min="4607" max="4607" width="8.5546875" style="5" customWidth="1"/>
    <col min="4608" max="4608" width="9.5546875" style="5" customWidth="1"/>
    <col min="4609" max="4610" width="9.88671875" style="5" customWidth="1"/>
    <col min="4611" max="4611" width="10.44140625" style="5" customWidth="1"/>
    <col min="4612" max="4612" width="10.109375" style="5" bestFit="1" customWidth="1"/>
    <col min="4613" max="4853" width="8.88671875" style="5"/>
    <col min="4854" max="4854" width="7.44140625" style="5" customWidth="1"/>
    <col min="4855" max="4855" width="23.88671875" style="5" customWidth="1"/>
    <col min="4856" max="4856" width="12.5546875" style="5" customWidth="1"/>
    <col min="4857" max="4857" width="11.109375" style="5" customWidth="1"/>
    <col min="4858" max="4858" width="10.88671875" style="5" customWidth="1"/>
    <col min="4859" max="4859" width="11.33203125" style="5" customWidth="1"/>
    <col min="4860" max="4860" width="11.88671875" style="5" customWidth="1"/>
    <col min="4861" max="4861" width="12.44140625" style="5" customWidth="1"/>
    <col min="4862" max="4862" width="16.109375" style="5" customWidth="1"/>
    <col min="4863" max="4863" width="8.5546875" style="5" customWidth="1"/>
    <col min="4864" max="4864" width="9.5546875" style="5" customWidth="1"/>
    <col min="4865" max="4866" width="9.88671875" style="5" customWidth="1"/>
    <col min="4867" max="4867" width="10.44140625" style="5" customWidth="1"/>
    <col min="4868" max="4868" width="10.109375" style="5" bestFit="1" customWidth="1"/>
    <col min="4869" max="5109" width="8.88671875" style="5"/>
    <col min="5110" max="5110" width="7.44140625" style="5" customWidth="1"/>
    <col min="5111" max="5111" width="23.88671875" style="5" customWidth="1"/>
    <col min="5112" max="5112" width="12.5546875" style="5" customWidth="1"/>
    <col min="5113" max="5113" width="11.109375" style="5" customWidth="1"/>
    <col min="5114" max="5114" width="10.88671875" style="5" customWidth="1"/>
    <col min="5115" max="5115" width="11.33203125" style="5" customWidth="1"/>
    <col min="5116" max="5116" width="11.88671875" style="5" customWidth="1"/>
    <col min="5117" max="5117" width="12.44140625" style="5" customWidth="1"/>
    <col min="5118" max="5118" width="16.109375" style="5" customWidth="1"/>
    <col min="5119" max="5119" width="8.5546875" style="5" customWidth="1"/>
    <col min="5120" max="5120" width="9.5546875" style="5" customWidth="1"/>
    <col min="5121" max="5122" width="9.88671875" style="5" customWidth="1"/>
    <col min="5123" max="5123" width="10.44140625" style="5" customWidth="1"/>
    <col min="5124" max="5124" width="10.109375" style="5" bestFit="1" customWidth="1"/>
    <col min="5125" max="5365" width="8.88671875" style="5"/>
    <col min="5366" max="5366" width="7.44140625" style="5" customWidth="1"/>
    <col min="5367" max="5367" width="23.88671875" style="5" customWidth="1"/>
    <col min="5368" max="5368" width="12.5546875" style="5" customWidth="1"/>
    <col min="5369" max="5369" width="11.109375" style="5" customWidth="1"/>
    <col min="5370" max="5370" width="10.88671875" style="5" customWidth="1"/>
    <col min="5371" max="5371" width="11.33203125" style="5" customWidth="1"/>
    <col min="5372" max="5372" width="11.88671875" style="5" customWidth="1"/>
    <col min="5373" max="5373" width="12.44140625" style="5" customWidth="1"/>
    <col min="5374" max="5374" width="16.109375" style="5" customWidth="1"/>
    <col min="5375" max="5375" width="8.5546875" style="5" customWidth="1"/>
    <col min="5376" max="5376" width="9.5546875" style="5" customWidth="1"/>
    <col min="5377" max="5378" width="9.88671875" style="5" customWidth="1"/>
    <col min="5379" max="5379" width="10.44140625" style="5" customWidth="1"/>
    <col min="5380" max="5380" width="10.109375" style="5" bestFit="1" customWidth="1"/>
    <col min="5381" max="5621" width="8.88671875" style="5"/>
    <col min="5622" max="5622" width="7.44140625" style="5" customWidth="1"/>
    <col min="5623" max="5623" width="23.88671875" style="5" customWidth="1"/>
    <col min="5624" max="5624" width="12.5546875" style="5" customWidth="1"/>
    <col min="5625" max="5625" width="11.109375" style="5" customWidth="1"/>
    <col min="5626" max="5626" width="10.88671875" style="5" customWidth="1"/>
    <col min="5627" max="5627" width="11.33203125" style="5" customWidth="1"/>
    <col min="5628" max="5628" width="11.88671875" style="5" customWidth="1"/>
    <col min="5629" max="5629" width="12.44140625" style="5" customWidth="1"/>
    <col min="5630" max="5630" width="16.109375" style="5" customWidth="1"/>
    <col min="5631" max="5631" width="8.5546875" style="5" customWidth="1"/>
    <col min="5632" max="5632" width="9.5546875" style="5" customWidth="1"/>
    <col min="5633" max="5634" width="9.88671875" style="5" customWidth="1"/>
    <col min="5635" max="5635" width="10.44140625" style="5" customWidth="1"/>
    <col min="5636" max="5636" width="10.109375" style="5" bestFit="1" customWidth="1"/>
    <col min="5637" max="5877" width="8.88671875" style="5"/>
    <col min="5878" max="5878" width="7.44140625" style="5" customWidth="1"/>
    <col min="5879" max="5879" width="23.88671875" style="5" customWidth="1"/>
    <col min="5880" max="5880" width="12.5546875" style="5" customWidth="1"/>
    <col min="5881" max="5881" width="11.109375" style="5" customWidth="1"/>
    <col min="5882" max="5882" width="10.88671875" style="5" customWidth="1"/>
    <col min="5883" max="5883" width="11.33203125" style="5" customWidth="1"/>
    <col min="5884" max="5884" width="11.88671875" style="5" customWidth="1"/>
    <col min="5885" max="5885" width="12.44140625" style="5" customWidth="1"/>
    <col min="5886" max="5886" width="16.109375" style="5" customWidth="1"/>
    <col min="5887" max="5887" width="8.5546875" style="5" customWidth="1"/>
    <col min="5888" max="5888" width="9.5546875" style="5" customWidth="1"/>
    <col min="5889" max="5890" width="9.88671875" style="5" customWidth="1"/>
    <col min="5891" max="5891" width="10.44140625" style="5" customWidth="1"/>
    <col min="5892" max="5892" width="10.109375" style="5" bestFit="1" customWidth="1"/>
    <col min="5893" max="6133" width="8.88671875" style="5"/>
    <col min="6134" max="6134" width="7.44140625" style="5" customWidth="1"/>
    <col min="6135" max="6135" width="23.88671875" style="5" customWidth="1"/>
    <col min="6136" max="6136" width="12.5546875" style="5" customWidth="1"/>
    <col min="6137" max="6137" width="11.109375" style="5" customWidth="1"/>
    <col min="6138" max="6138" width="10.88671875" style="5" customWidth="1"/>
    <col min="6139" max="6139" width="11.33203125" style="5" customWidth="1"/>
    <col min="6140" max="6140" width="11.88671875" style="5" customWidth="1"/>
    <col min="6141" max="6141" width="12.44140625" style="5" customWidth="1"/>
    <col min="6142" max="6142" width="16.109375" style="5" customWidth="1"/>
    <col min="6143" max="6143" width="8.5546875" style="5" customWidth="1"/>
    <col min="6144" max="6144" width="9.5546875" style="5" customWidth="1"/>
    <col min="6145" max="6146" width="9.88671875" style="5" customWidth="1"/>
    <col min="6147" max="6147" width="10.44140625" style="5" customWidth="1"/>
    <col min="6148" max="6148" width="10.109375" style="5" bestFit="1" customWidth="1"/>
    <col min="6149" max="6389" width="8.88671875" style="5"/>
    <col min="6390" max="6390" width="7.44140625" style="5" customWidth="1"/>
    <col min="6391" max="6391" width="23.88671875" style="5" customWidth="1"/>
    <col min="6392" max="6392" width="12.5546875" style="5" customWidth="1"/>
    <col min="6393" max="6393" width="11.109375" style="5" customWidth="1"/>
    <col min="6394" max="6394" width="10.88671875" style="5" customWidth="1"/>
    <col min="6395" max="6395" width="11.33203125" style="5" customWidth="1"/>
    <col min="6396" max="6396" width="11.88671875" style="5" customWidth="1"/>
    <col min="6397" max="6397" width="12.44140625" style="5" customWidth="1"/>
    <col min="6398" max="6398" width="16.109375" style="5" customWidth="1"/>
    <col min="6399" max="6399" width="8.5546875" style="5" customWidth="1"/>
    <col min="6400" max="6400" width="9.5546875" style="5" customWidth="1"/>
    <col min="6401" max="6402" width="9.88671875" style="5" customWidth="1"/>
    <col min="6403" max="6403" width="10.44140625" style="5" customWidth="1"/>
    <col min="6404" max="6404" width="10.109375" style="5" bestFit="1" customWidth="1"/>
    <col min="6405" max="6645" width="8.88671875" style="5"/>
    <col min="6646" max="6646" width="7.44140625" style="5" customWidth="1"/>
    <col min="6647" max="6647" width="23.88671875" style="5" customWidth="1"/>
    <col min="6648" max="6648" width="12.5546875" style="5" customWidth="1"/>
    <col min="6649" max="6649" width="11.109375" style="5" customWidth="1"/>
    <col min="6650" max="6650" width="10.88671875" style="5" customWidth="1"/>
    <col min="6651" max="6651" width="11.33203125" style="5" customWidth="1"/>
    <col min="6652" max="6652" width="11.88671875" style="5" customWidth="1"/>
    <col min="6653" max="6653" width="12.44140625" style="5" customWidth="1"/>
    <col min="6654" max="6654" width="16.109375" style="5" customWidth="1"/>
    <col min="6655" max="6655" width="8.5546875" style="5" customWidth="1"/>
    <col min="6656" max="6656" width="9.5546875" style="5" customWidth="1"/>
    <col min="6657" max="6658" width="9.88671875" style="5" customWidth="1"/>
    <col min="6659" max="6659" width="10.44140625" style="5" customWidth="1"/>
    <col min="6660" max="6660" width="10.109375" style="5" bestFit="1" customWidth="1"/>
    <col min="6661" max="6901" width="8.88671875" style="5"/>
    <col min="6902" max="6902" width="7.44140625" style="5" customWidth="1"/>
    <col min="6903" max="6903" width="23.88671875" style="5" customWidth="1"/>
    <col min="6904" max="6904" width="12.5546875" style="5" customWidth="1"/>
    <col min="6905" max="6905" width="11.109375" style="5" customWidth="1"/>
    <col min="6906" max="6906" width="10.88671875" style="5" customWidth="1"/>
    <col min="6907" max="6907" width="11.33203125" style="5" customWidth="1"/>
    <col min="6908" max="6908" width="11.88671875" style="5" customWidth="1"/>
    <col min="6909" max="6909" width="12.44140625" style="5" customWidth="1"/>
    <col min="6910" max="6910" width="16.109375" style="5" customWidth="1"/>
    <col min="6911" max="6911" width="8.5546875" style="5" customWidth="1"/>
    <col min="6912" max="6912" width="9.5546875" style="5" customWidth="1"/>
    <col min="6913" max="6914" width="9.88671875" style="5" customWidth="1"/>
    <col min="6915" max="6915" width="10.44140625" style="5" customWidth="1"/>
    <col min="6916" max="6916" width="10.109375" style="5" bestFit="1" customWidth="1"/>
    <col min="6917" max="7157" width="8.88671875" style="5"/>
    <col min="7158" max="7158" width="7.44140625" style="5" customWidth="1"/>
    <col min="7159" max="7159" width="23.88671875" style="5" customWidth="1"/>
    <col min="7160" max="7160" width="12.5546875" style="5" customWidth="1"/>
    <col min="7161" max="7161" width="11.109375" style="5" customWidth="1"/>
    <col min="7162" max="7162" width="10.88671875" style="5" customWidth="1"/>
    <col min="7163" max="7163" width="11.33203125" style="5" customWidth="1"/>
    <col min="7164" max="7164" width="11.88671875" style="5" customWidth="1"/>
    <col min="7165" max="7165" width="12.44140625" style="5" customWidth="1"/>
    <col min="7166" max="7166" width="16.109375" style="5" customWidth="1"/>
    <col min="7167" max="7167" width="8.5546875" style="5" customWidth="1"/>
    <col min="7168" max="7168" width="9.5546875" style="5" customWidth="1"/>
    <col min="7169" max="7170" width="9.88671875" style="5" customWidth="1"/>
    <col min="7171" max="7171" width="10.44140625" style="5" customWidth="1"/>
    <col min="7172" max="7172" width="10.109375" style="5" bestFit="1" customWidth="1"/>
    <col min="7173" max="7413" width="8.88671875" style="5"/>
    <col min="7414" max="7414" width="7.44140625" style="5" customWidth="1"/>
    <col min="7415" max="7415" width="23.88671875" style="5" customWidth="1"/>
    <col min="7416" max="7416" width="12.5546875" style="5" customWidth="1"/>
    <col min="7417" max="7417" width="11.109375" style="5" customWidth="1"/>
    <col min="7418" max="7418" width="10.88671875" style="5" customWidth="1"/>
    <col min="7419" max="7419" width="11.33203125" style="5" customWidth="1"/>
    <col min="7420" max="7420" width="11.88671875" style="5" customWidth="1"/>
    <col min="7421" max="7421" width="12.44140625" style="5" customWidth="1"/>
    <col min="7422" max="7422" width="16.109375" style="5" customWidth="1"/>
    <col min="7423" max="7423" width="8.5546875" style="5" customWidth="1"/>
    <col min="7424" max="7424" width="9.5546875" style="5" customWidth="1"/>
    <col min="7425" max="7426" width="9.88671875" style="5" customWidth="1"/>
    <col min="7427" max="7427" width="10.44140625" style="5" customWidth="1"/>
    <col min="7428" max="7428" width="10.109375" style="5" bestFit="1" customWidth="1"/>
    <col min="7429" max="7669" width="8.88671875" style="5"/>
    <col min="7670" max="7670" width="7.44140625" style="5" customWidth="1"/>
    <col min="7671" max="7671" width="23.88671875" style="5" customWidth="1"/>
    <col min="7672" max="7672" width="12.5546875" style="5" customWidth="1"/>
    <col min="7673" max="7673" width="11.109375" style="5" customWidth="1"/>
    <col min="7674" max="7674" width="10.88671875" style="5" customWidth="1"/>
    <col min="7675" max="7675" width="11.33203125" style="5" customWidth="1"/>
    <col min="7676" max="7676" width="11.88671875" style="5" customWidth="1"/>
    <col min="7677" max="7677" width="12.44140625" style="5" customWidth="1"/>
    <col min="7678" max="7678" width="16.109375" style="5" customWidth="1"/>
    <col min="7679" max="7679" width="8.5546875" style="5" customWidth="1"/>
    <col min="7680" max="7680" width="9.5546875" style="5" customWidth="1"/>
    <col min="7681" max="7682" width="9.88671875" style="5" customWidth="1"/>
    <col min="7683" max="7683" width="10.44140625" style="5" customWidth="1"/>
    <col min="7684" max="7684" width="10.109375" style="5" bestFit="1" customWidth="1"/>
    <col min="7685" max="7925" width="8.88671875" style="5"/>
    <col min="7926" max="7926" width="7.44140625" style="5" customWidth="1"/>
    <col min="7927" max="7927" width="23.88671875" style="5" customWidth="1"/>
    <col min="7928" max="7928" width="12.5546875" style="5" customWidth="1"/>
    <col min="7929" max="7929" width="11.109375" style="5" customWidth="1"/>
    <col min="7930" max="7930" width="10.88671875" style="5" customWidth="1"/>
    <col min="7931" max="7931" width="11.33203125" style="5" customWidth="1"/>
    <col min="7932" max="7932" width="11.88671875" style="5" customWidth="1"/>
    <col min="7933" max="7933" width="12.44140625" style="5" customWidth="1"/>
    <col min="7934" max="7934" width="16.109375" style="5" customWidth="1"/>
    <col min="7935" max="7935" width="8.5546875" style="5" customWidth="1"/>
    <col min="7936" max="7936" width="9.5546875" style="5" customWidth="1"/>
    <col min="7937" max="7938" width="9.88671875" style="5" customWidth="1"/>
    <col min="7939" max="7939" width="10.44140625" style="5" customWidth="1"/>
    <col min="7940" max="7940" width="10.109375" style="5" bestFit="1" customWidth="1"/>
    <col min="7941" max="8181" width="8.88671875" style="5"/>
    <col min="8182" max="8182" width="7.44140625" style="5" customWidth="1"/>
    <col min="8183" max="8183" width="23.88671875" style="5" customWidth="1"/>
    <col min="8184" max="8184" width="12.5546875" style="5" customWidth="1"/>
    <col min="8185" max="8185" width="11.109375" style="5" customWidth="1"/>
    <col min="8186" max="8186" width="10.88671875" style="5" customWidth="1"/>
    <col min="8187" max="8187" width="11.33203125" style="5" customWidth="1"/>
    <col min="8188" max="8188" width="11.88671875" style="5" customWidth="1"/>
    <col min="8189" max="8189" width="12.44140625" style="5" customWidth="1"/>
    <col min="8190" max="8190" width="16.109375" style="5" customWidth="1"/>
    <col min="8191" max="8191" width="8.5546875" style="5" customWidth="1"/>
    <col min="8192" max="8192" width="9.5546875" style="5" customWidth="1"/>
    <col min="8193" max="8194" width="9.88671875" style="5" customWidth="1"/>
    <col min="8195" max="8195" width="10.44140625" style="5" customWidth="1"/>
    <col min="8196" max="8196" width="10.109375" style="5" bestFit="1" customWidth="1"/>
    <col min="8197" max="8437" width="8.88671875" style="5"/>
    <col min="8438" max="8438" width="7.44140625" style="5" customWidth="1"/>
    <col min="8439" max="8439" width="23.88671875" style="5" customWidth="1"/>
    <col min="8440" max="8440" width="12.5546875" style="5" customWidth="1"/>
    <col min="8441" max="8441" width="11.109375" style="5" customWidth="1"/>
    <col min="8442" max="8442" width="10.88671875" style="5" customWidth="1"/>
    <col min="8443" max="8443" width="11.33203125" style="5" customWidth="1"/>
    <col min="8444" max="8444" width="11.88671875" style="5" customWidth="1"/>
    <col min="8445" max="8445" width="12.44140625" style="5" customWidth="1"/>
    <col min="8446" max="8446" width="16.109375" style="5" customWidth="1"/>
    <col min="8447" max="8447" width="8.5546875" style="5" customWidth="1"/>
    <col min="8448" max="8448" width="9.5546875" style="5" customWidth="1"/>
    <col min="8449" max="8450" width="9.88671875" style="5" customWidth="1"/>
    <col min="8451" max="8451" width="10.44140625" style="5" customWidth="1"/>
    <col min="8452" max="8452" width="10.109375" style="5" bestFit="1" customWidth="1"/>
    <col min="8453" max="8693" width="8.88671875" style="5"/>
    <col min="8694" max="8694" width="7.44140625" style="5" customWidth="1"/>
    <col min="8695" max="8695" width="23.88671875" style="5" customWidth="1"/>
    <col min="8696" max="8696" width="12.5546875" style="5" customWidth="1"/>
    <col min="8697" max="8697" width="11.109375" style="5" customWidth="1"/>
    <col min="8698" max="8698" width="10.88671875" style="5" customWidth="1"/>
    <col min="8699" max="8699" width="11.33203125" style="5" customWidth="1"/>
    <col min="8700" max="8700" width="11.88671875" style="5" customWidth="1"/>
    <col min="8701" max="8701" width="12.44140625" style="5" customWidth="1"/>
    <col min="8702" max="8702" width="16.109375" style="5" customWidth="1"/>
    <col min="8703" max="8703" width="8.5546875" style="5" customWidth="1"/>
    <col min="8704" max="8704" width="9.5546875" style="5" customWidth="1"/>
    <col min="8705" max="8706" width="9.88671875" style="5" customWidth="1"/>
    <col min="8707" max="8707" width="10.44140625" style="5" customWidth="1"/>
    <col min="8708" max="8708" width="10.109375" style="5" bestFit="1" customWidth="1"/>
    <col min="8709" max="8949" width="8.88671875" style="5"/>
    <col min="8950" max="8950" width="7.44140625" style="5" customWidth="1"/>
    <col min="8951" max="8951" width="23.88671875" style="5" customWidth="1"/>
    <col min="8952" max="8952" width="12.5546875" style="5" customWidth="1"/>
    <col min="8953" max="8953" width="11.109375" style="5" customWidth="1"/>
    <col min="8954" max="8954" width="10.88671875" style="5" customWidth="1"/>
    <col min="8955" max="8955" width="11.33203125" style="5" customWidth="1"/>
    <col min="8956" max="8956" width="11.88671875" style="5" customWidth="1"/>
    <col min="8957" max="8957" width="12.44140625" style="5" customWidth="1"/>
    <col min="8958" max="8958" width="16.109375" style="5" customWidth="1"/>
    <col min="8959" max="8959" width="8.5546875" style="5" customWidth="1"/>
    <col min="8960" max="8960" width="9.5546875" style="5" customWidth="1"/>
    <col min="8961" max="8962" width="9.88671875" style="5" customWidth="1"/>
    <col min="8963" max="8963" width="10.44140625" style="5" customWidth="1"/>
    <col min="8964" max="8964" width="10.109375" style="5" bestFit="1" customWidth="1"/>
    <col min="8965" max="9205" width="8.88671875" style="5"/>
    <col min="9206" max="9206" width="7.44140625" style="5" customWidth="1"/>
    <col min="9207" max="9207" width="23.88671875" style="5" customWidth="1"/>
    <col min="9208" max="9208" width="12.5546875" style="5" customWidth="1"/>
    <col min="9209" max="9209" width="11.109375" style="5" customWidth="1"/>
    <col min="9210" max="9210" width="10.88671875" style="5" customWidth="1"/>
    <col min="9211" max="9211" width="11.33203125" style="5" customWidth="1"/>
    <col min="9212" max="9212" width="11.88671875" style="5" customWidth="1"/>
    <col min="9213" max="9213" width="12.44140625" style="5" customWidth="1"/>
    <col min="9214" max="9214" width="16.109375" style="5" customWidth="1"/>
    <col min="9215" max="9215" width="8.5546875" style="5" customWidth="1"/>
    <col min="9216" max="9216" width="9.5546875" style="5" customWidth="1"/>
    <col min="9217" max="9218" width="9.88671875" style="5" customWidth="1"/>
    <col min="9219" max="9219" width="10.44140625" style="5" customWidth="1"/>
    <col min="9220" max="9220" width="10.109375" style="5" bestFit="1" customWidth="1"/>
    <col min="9221" max="9461" width="8.88671875" style="5"/>
    <col min="9462" max="9462" width="7.44140625" style="5" customWidth="1"/>
    <col min="9463" max="9463" width="23.88671875" style="5" customWidth="1"/>
    <col min="9464" max="9464" width="12.5546875" style="5" customWidth="1"/>
    <col min="9465" max="9465" width="11.109375" style="5" customWidth="1"/>
    <col min="9466" max="9466" width="10.88671875" style="5" customWidth="1"/>
    <col min="9467" max="9467" width="11.33203125" style="5" customWidth="1"/>
    <col min="9468" max="9468" width="11.88671875" style="5" customWidth="1"/>
    <col min="9469" max="9469" width="12.44140625" style="5" customWidth="1"/>
    <col min="9470" max="9470" width="16.109375" style="5" customWidth="1"/>
    <col min="9471" max="9471" width="8.5546875" style="5" customWidth="1"/>
    <col min="9472" max="9472" width="9.5546875" style="5" customWidth="1"/>
    <col min="9473" max="9474" width="9.88671875" style="5" customWidth="1"/>
    <col min="9475" max="9475" width="10.44140625" style="5" customWidth="1"/>
    <col min="9476" max="9476" width="10.109375" style="5" bestFit="1" customWidth="1"/>
    <col min="9477" max="9717" width="8.88671875" style="5"/>
    <col min="9718" max="9718" width="7.44140625" style="5" customWidth="1"/>
    <col min="9719" max="9719" width="23.88671875" style="5" customWidth="1"/>
    <col min="9720" max="9720" width="12.5546875" style="5" customWidth="1"/>
    <col min="9721" max="9721" width="11.109375" style="5" customWidth="1"/>
    <col min="9722" max="9722" width="10.88671875" style="5" customWidth="1"/>
    <col min="9723" max="9723" width="11.33203125" style="5" customWidth="1"/>
    <col min="9724" max="9724" width="11.88671875" style="5" customWidth="1"/>
    <col min="9725" max="9725" width="12.44140625" style="5" customWidth="1"/>
    <col min="9726" max="9726" width="16.109375" style="5" customWidth="1"/>
    <col min="9727" max="9727" width="8.5546875" style="5" customWidth="1"/>
    <col min="9728" max="9728" width="9.5546875" style="5" customWidth="1"/>
    <col min="9729" max="9730" width="9.88671875" style="5" customWidth="1"/>
    <col min="9731" max="9731" width="10.44140625" style="5" customWidth="1"/>
    <col min="9732" max="9732" width="10.109375" style="5" bestFit="1" customWidth="1"/>
    <col min="9733" max="9973" width="8.88671875" style="5"/>
    <col min="9974" max="9974" width="7.44140625" style="5" customWidth="1"/>
    <col min="9975" max="9975" width="23.88671875" style="5" customWidth="1"/>
    <col min="9976" max="9976" width="12.5546875" style="5" customWidth="1"/>
    <col min="9977" max="9977" width="11.109375" style="5" customWidth="1"/>
    <col min="9978" max="9978" width="10.88671875" style="5" customWidth="1"/>
    <col min="9979" max="9979" width="11.33203125" style="5" customWidth="1"/>
    <col min="9980" max="9980" width="11.88671875" style="5" customWidth="1"/>
    <col min="9981" max="9981" width="12.44140625" style="5" customWidth="1"/>
    <col min="9982" max="9982" width="16.109375" style="5" customWidth="1"/>
    <col min="9983" max="9983" width="8.5546875" style="5" customWidth="1"/>
    <col min="9984" max="9984" width="9.5546875" style="5" customWidth="1"/>
    <col min="9985" max="9986" width="9.88671875" style="5" customWidth="1"/>
    <col min="9987" max="9987" width="10.44140625" style="5" customWidth="1"/>
    <col min="9988" max="9988" width="10.109375" style="5" bestFit="1" customWidth="1"/>
    <col min="9989" max="10229" width="8.88671875" style="5"/>
    <col min="10230" max="10230" width="7.44140625" style="5" customWidth="1"/>
    <col min="10231" max="10231" width="23.88671875" style="5" customWidth="1"/>
    <col min="10232" max="10232" width="12.5546875" style="5" customWidth="1"/>
    <col min="10233" max="10233" width="11.109375" style="5" customWidth="1"/>
    <col min="10234" max="10234" width="10.88671875" style="5" customWidth="1"/>
    <col min="10235" max="10235" width="11.33203125" style="5" customWidth="1"/>
    <col min="10236" max="10236" width="11.88671875" style="5" customWidth="1"/>
    <col min="10237" max="10237" width="12.44140625" style="5" customWidth="1"/>
    <col min="10238" max="10238" width="16.109375" style="5" customWidth="1"/>
    <col min="10239" max="10239" width="8.5546875" style="5" customWidth="1"/>
    <col min="10240" max="10240" width="9.5546875" style="5" customWidth="1"/>
    <col min="10241" max="10242" width="9.88671875" style="5" customWidth="1"/>
    <col min="10243" max="10243" width="10.44140625" style="5" customWidth="1"/>
    <col min="10244" max="10244" width="10.109375" style="5" bestFit="1" customWidth="1"/>
    <col min="10245" max="10485" width="8.88671875" style="5"/>
    <col min="10486" max="10486" width="7.44140625" style="5" customWidth="1"/>
    <col min="10487" max="10487" width="23.88671875" style="5" customWidth="1"/>
    <col min="10488" max="10488" width="12.5546875" style="5" customWidth="1"/>
    <col min="10489" max="10489" width="11.109375" style="5" customWidth="1"/>
    <col min="10490" max="10490" width="10.88671875" style="5" customWidth="1"/>
    <col min="10491" max="10491" width="11.33203125" style="5" customWidth="1"/>
    <col min="10492" max="10492" width="11.88671875" style="5" customWidth="1"/>
    <col min="10493" max="10493" width="12.44140625" style="5" customWidth="1"/>
    <col min="10494" max="10494" width="16.109375" style="5" customWidth="1"/>
    <col min="10495" max="10495" width="8.5546875" style="5" customWidth="1"/>
    <col min="10496" max="10496" width="9.5546875" style="5" customWidth="1"/>
    <col min="10497" max="10498" width="9.88671875" style="5" customWidth="1"/>
    <col min="10499" max="10499" width="10.44140625" style="5" customWidth="1"/>
    <col min="10500" max="10500" width="10.109375" style="5" bestFit="1" customWidth="1"/>
    <col min="10501" max="10741" width="8.88671875" style="5"/>
    <col min="10742" max="10742" width="7.44140625" style="5" customWidth="1"/>
    <col min="10743" max="10743" width="23.88671875" style="5" customWidth="1"/>
    <col min="10744" max="10744" width="12.5546875" style="5" customWidth="1"/>
    <col min="10745" max="10745" width="11.109375" style="5" customWidth="1"/>
    <col min="10746" max="10746" width="10.88671875" style="5" customWidth="1"/>
    <col min="10747" max="10747" width="11.33203125" style="5" customWidth="1"/>
    <col min="10748" max="10748" width="11.88671875" style="5" customWidth="1"/>
    <col min="10749" max="10749" width="12.44140625" style="5" customWidth="1"/>
    <col min="10750" max="10750" width="16.109375" style="5" customWidth="1"/>
    <col min="10751" max="10751" width="8.5546875" style="5" customWidth="1"/>
    <col min="10752" max="10752" width="9.5546875" style="5" customWidth="1"/>
    <col min="10753" max="10754" width="9.88671875" style="5" customWidth="1"/>
    <col min="10755" max="10755" width="10.44140625" style="5" customWidth="1"/>
    <col min="10756" max="10756" width="10.109375" style="5" bestFit="1" customWidth="1"/>
    <col min="10757" max="10997" width="8.88671875" style="5"/>
    <col min="10998" max="10998" width="7.44140625" style="5" customWidth="1"/>
    <col min="10999" max="10999" width="23.88671875" style="5" customWidth="1"/>
    <col min="11000" max="11000" width="12.5546875" style="5" customWidth="1"/>
    <col min="11001" max="11001" width="11.109375" style="5" customWidth="1"/>
    <col min="11002" max="11002" width="10.88671875" style="5" customWidth="1"/>
    <col min="11003" max="11003" width="11.33203125" style="5" customWidth="1"/>
    <col min="11004" max="11004" width="11.88671875" style="5" customWidth="1"/>
    <col min="11005" max="11005" width="12.44140625" style="5" customWidth="1"/>
    <col min="11006" max="11006" width="16.109375" style="5" customWidth="1"/>
    <col min="11007" max="11007" width="8.5546875" style="5" customWidth="1"/>
    <col min="11008" max="11008" width="9.5546875" style="5" customWidth="1"/>
    <col min="11009" max="11010" width="9.88671875" style="5" customWidth="1"/>
    <col min="11011" max="11011" width="10.44140625" style="5" customWidth="1"/>
    <col min="11012" max="11012" width="10.109375" style="5" bestFit="1" customWidth="1"/>
    <col min="11013" max="11253" width="8.88671875" style="5"/>
    <col min="11254" max="11254" width="7.44140625" style="5" customWidth="1"/>
    <col min="11255" max="11255" width="23.88671875" style="5" customWidth="1"/>
    <col min="11256" max="11256" width="12.5546875" style="5" customWidth="1"/>
    <col min="11257" max="11257" width="11.109375" style="5" customWidth="1"/>
    <col min="11258" max="11258" width="10.88671875" style="5" customWidth="1"/>
    <col min="11259" max="11259" width="11.33203125" style="5" customWidth="1"/>
    <col min="11260" max="11260" width="11.88671875" style="5" customWidth="1"/>
    <col min="11261" max="11261" width="12.44140625" style="5" customWidth="1"/>
    <col min="11262" max="11262" width="16.109375" style="5" customWidth="1"/>
    <col min="11263" max="11263" width="8.5546875" style="5" customWidth="1"/>
    <col min="11264" max="11264" width="9.5546875" style="5" customWidth="1"/>
    <col min="11265" max="11266" width="9.88671875" style="5" customWidth="1"/>
    <col min="11267" max="11267" width="10.44140625" style="5" customWidth="1"/>
    <col min="11268" max="11268" width="10.109375" style="5" bestFit="1" customWidth="1"/>
    <col min="11269" max="11509" width="8.88671875" style="5"/>
    <col min="11510" max="11510" width="7.44140625" style="5" customWidth="1"/>
    <col min="11511" max="11511" width="23.88671875" style="5" customWidth="1"/>
    <col min="11512" max="11512" width="12.5546875" style="5" customWidth="1"/>
    <col min="11513" max="11513" width="11.109375" style="5" customWidth="1"/>
    <col min="11514" max="11514" width="10.88671875" style="5" customWidth="1"/>
    <col min="11515" max="11515" width="11.33203125" style="5" customWidth="1"/>
    <col min="11516" max="11516" width="11.88671875" style="5" customWidth="1"/>
    <col min="11517" max="11517" width="12.44140625" style="5" customWidth="1"/>
    <col min="11518" max="11518" width="16.109375" style="5" customWidth="1"/>
    <col min="11519" max="11519" width="8.5546875" style="5" customWidth="1"/>
    <col min="11520" max="11520" width="9.5546875" style="5" customWidth="1"/>
    <col min="11521" max="11522" width="9.88671875" style="5" customWidth="1"/>
    <col min="11523" max="11523" width="10.44140625" style="5" customWidth="1"/>
    <col min="11524" max="11524" width="10.109375" style="5" bestFit="1" customWidth="1"/>
    <col min="11525" max="11765" width="8.88671875" style="5"/>
    <col min="11766" max="11766" width="7.44140625" style="5" customWidth="1"/>
    <col min="11767" max="11767" width="23.88671875" style="5" customWidth="1"/>
    <col min="11768" max="11768" width="12.5546875" style="5" customWidth="1"/>
    <col min="11769" max="11769" width="11.109375" style="5" customWidth="1"/>
    <col min="11770" max="11770" width="10.88671875" style="5" customWidth="1"/>
    <col min="11771" max="11771" width="11.33203125" style="5" customWidth="1"/>
    <col min="11772" max="11772" width="11.88671875" style="5" customWidth="1"/>
    <col min="11773" max="11773" width="12.44140625" style="5" customWidth="1"/>
    <col min="11774" max="11774" width="16.109375" style="5" customWidth="1"/>
    <col min="11775" max="11775" width="8.5546875" style="5" customWidth="1"/>
    <col min="11776" max="11776" width="9.5546875" style="5" customWidth="1"/>
    <col min="11777" max="11778" width="9.88671875" style="5" customWidth="1"/>
    <col min="11779" max="11779" width="10.44140625" style="5" customWidth="1"/>
    <col min="11780" max="11780" width="10.109375" style="5" bestFit="1" customWidth="1"/>
    <col min="11781" max="12021" width="8.88671875" style="5"/>
    <col min="12022" max="12022" width="7.44140625" style="5" customWidth="1"/>
    <col min="12023" max="12023" width="23.88671875" style="5" customWidth="1"/>
    <col min="12024" max="12024" width="12.5546875" style="5" customWidth="1"/>
    <col min="12025" max="12025" width="11.109375" style="5" customWidth="1"/>
    <col min="12026" max="12026" width="10.88671875" style="5" customWidth="1"/>
    <col min="12027" max="12027" width="11.33203125" style="5" customWidth="1"/>
    <col min="12028" max="12028" width="11.88671875" style="5" customWidth="1"/>
    <col min="12029" max="12029" width="12.44140625" style="5" customWidth="1"/>
    <col min="12030" max="12030" width="16.109375" style="5" customWidth="1"/>
    <col min="12031" max="12031" width="8.5546875" style="5" customWidth="1"/>
    <col min="12032" max="12032" width="9.5546875" style="5" customWidth="1"/>
    <col min="12033" max="12034" width="9.88671875" style="5" customWidth="1"/>
    <col min="12035" max="12035" width="10.44140625" style="5" customWidth="1"/>
    <col min="12036" max="12036" width="10.109375" style="5" bestFit="1" customWidth="1"/>
    <col min="12037" max="12277" width="8.88671875" style="5"/>
    <col min="12278" max="12278" width="7.44140625" style="5" customWidth="1"/>
    <col min="12279" max="12279" width="23.88671875" style="5" customWidth="1"/>
    <col min="12280" max="12280" width="12.5546875" style="5" customWidth="1"/>
    <col min="12281" max="12281" width="11.109375" style="5" customWidth="1"/>
    <col min="12282" max="12282" width="10.88671875" style="5" customWidth="1"/>
    <col min="12283" max="12283" width="11.33203125" style="5" customWidth="1"/>
    <col min="12284" max="12284" width="11.88671875" style="5" customWidth="1"/>
    <col min="12285" max="12285" width="12.44140625" style="5" customWidth="1"/>
    <col min="12286" max="12286" width="16.109375" style="5" customWidth="1"/>
    <col min="12287" max="12287" width="8.5546875" style="5" customWidth="1"/>
    <col min="12288" max="12288" width="9.5546875" style="5" customWidth="1"/>
    <col min="12289" max="12290" width="9.88671875" style="5" customWidth="1"/>
    <col min="12291" max="12291" width="10.44140625" style="5" customWidth="1"/>
    <col min="12292" max="12292" width="10.109375" style="5" bestFit="1" customWidth="1"/>
    <col min="12293" max="12533" width="8.88671875" style="5"/>
    <col min="12534" max="12534" width="7.44140625" style="5" customWidth="1"/>
    <col min="12535" max="12535" width="23.88671875" style="5" customWidth="1"/>
    <col min="12536" max="12536" width="12.5546875" style="5" customWidth="1"/>
    <col min="12537" max="12537" width="11.109375" style="5" customWidth="1"/>
    <col min="12538" max="12538" width="10.88671875" style="5" customWidth="1"/>
    <col min="12539" max="12539" width="11.33203125" style="5" customWidth="1"/>
    <col min="12540" max="12540" width="11.88671875" style="5" customWidth="1"/>
    <col min="12541" max="12541" width="12.44140625" style="5" customWidth="1"/>
    <col min="12542" max="12542" width="16.109375" style="5" customWidth="1"/>
    <col min="12543" max="12543" width="8.5546875" style="5" customWidth="1"/>
    <col min="12544" max="12544" width="9.5546875" style="5" customWidth="1"/>
    <col min="12545" max="12546" width="9.88671875" style="5" customWidth="1"/>
    <col min="12547" max="12547" width="10.44140625" style="5" customWidth="1"/>
    <col min="12548" max="12548" width="10.109375" style="5" bestFit="1" customWidth="1"/>
    <col min="12549" max="12789" width="8.88671875" style="5"/>
    <col min="12790" max="12790" width="7.44140625" style="5" customWidth="1"/>
    <col min="12791" max="12791" width="23.88671875" style="5" customWidth="1"/>
    <col min="12792" max="12792" width="12.5546875" style="5" customWidth="1"/>
    <col min="12793" max="12793" width="11.109375" style="5" customWidth="1"/>
    <col min="12794" max="12794" width="10.88671875" style="5" customWidth="1"/>
    <col min="12795" max="12795" width="11.33203125" style="5" customWidth="1"/>
    <col min="12796" max="12796" width="11.88671875" style="5" customWidth="1"/>
    <col min="12797" max="12797" width="12.44140625" style="5" customWidth="1"/>
    <col min="12798" max="12798" width="16.109375" style="5" customWidth="1"/>
    <col min="12799" max="12799" width="8.5546875" style="5" customWidth="1"/>
    <col min="12800" max="12800" width="9.5546875" style="5" customWidth="1"/>
    <col min="12801" max="12802" width="9.88671875" style="5" customWidth="1"/>
    <col min="12803" max="12803" width="10.44140625" style="5" customWidth="1"/>
    <col min="12804" max="12804" width="10.109375" style="5" bestFit="1" customWidth="1"/>
    <col min="12805" max="13045" width="8.88671875" style="5"/>
    <col min="13046" max="13046" width="7.44140625" style="5" customWidth="1"/>
    <col min="13047" max="13047" width="23.88671875" style="5" customWidth="1"/>
    <col min="13048" max="13048" width="12.5546875" style="5" customWidth="1"/>
    <col min="13049" max="13049" width="11.109375" style="5" customWidth="1"/>
    <col min="13050" max="13050" width="10.88671875" style="5" customWidth="1"/>
    <col min="13051" max="13051" width="11.33203125" style="5" customWidth="1"/>
    <col min="13052" max="13052" width="11.88671875" style="5" customWidth="1"/>
    <col min="13053" max="13053" width="12.44140625" style="5" customWidth="1"/>
    <col min="13054" max="13054" width="16.109375" style="5" customWidth="1"/>
    <col min="13055" max="13055" width="8.5546875" style="5" customWidth="1"/>
    <col min="13056" max="13056" width="9.5546875" style="5" customWidth="1"/>
    <col min="13057" max="13058" width="9.88671875" style="5" customWidth="1"/>
    <col min="13059" max="13059" width="10.44140625" style="5" customWidth="1"/>
    <col min="13060" max="13060" width="10.109375" style="5" bestFit="1" customWidth="1"/>
    <col min="13061" max="13301" width="8.88671875" style="5"/>
    <col min="13302" max="13302" width="7.44140625" style="5" customWidth="1"/>
    <col min="13303" max="13303" width="23.88671875" style="5" customWidth="1"/>
    <col min="13304" max="13304" width="12.5546875" style="5" customWidth="1"/>
    <col min="13305" max="13305" width="11.109375" style="5" customWidth="1"/>
    <col min="13306" max="13306" width="10.88671875" style="5" customWidth="1"/>
    <col min="13307" max="13307" width="11.33203125" style="5" customWidth="1"/>
    <col min="13308" max="13308" width="11.88671875" style="5" customWidth="1"/>
    <col min="13309" max="13309" width="12.44140625" style="5" customWidth="1"/>
    <col min="13310" max="13310" width="16.109375" style="5" customWidth="1"/>
    <col min="13311" max="13311" width="8.5546875" style="5" customWidth="1"/>
    <col min="13312" max="13312" width="9.5546875" style="5" customWidth="1"/>
    <col min="13313" max="13314" width="9.88671875" style="5" customWidth="1"/>
    <col min="13315" max="13315" width="10.44140625" style="5" customWidth="1"/>
    <col min="13316" max="13316" width="10.109375" style="5" bestFit="1" customWidth="1"/>
    <col min="13317" max="13557" width="8.88671875" style="5"/>
    <col min="13558" max="13558" width="7.44140625" style="5" customWidth="1"/>
    <col min="13559" max="13559" width="23.88671875" style="5" customWidth="1"/>
    <col min="13560" max="13560" width="12.5546875" style="5" customWidth="1"/>
    <col min="13561" max="13561" width="11.109375" style="5" customWidth="1"/>
    <col min="13562" max="13562" width="10.88671875" style="5" customWidth="1"/>
    <col min="13563" max="13563" width="11.33203125" style="5" customWidth="1"/>
    <col min="13564" max="13564" width="11.88671875" style="5" customWidth="1"/>
    <col min="13565" max="13565" width="12.44140625" style="5" customWidth="1"/>
    <col min="13566" max="13566" width="16.109375" style="5" customWidth="1"/>
    <col min="13567" max="13567" width="8.5546875" style="5" customWidth="1"/>
    <col min="13568" max="13568" width="9.5546875" style="5" customWidth="1"/>
    <col min="13569" max="13570" width="9.88671875" style="5" customWidth="1"/>
    <col min="13571" max="13571" width="10.44140625" style="5" customWidth="1"/>
    <col min="13572" max="13572" width="10.109375" style="5" bestFit="1" customWidth="1"/>
    <col min="13573" max="13813" width="8.88671875" style="5"/>
    <col min="13814" max="13814" width="7.44140625" style="5" customWidth="1"/>
    <col min="13815" max="13815" width="23.88671875" style="5" customWidth="1"/>
    <col min="13816" max="13816" width="12.5546875" style="5" customWidth="1"/>
    <col min="13817" max="13817" width="11.109375" style="5" customWidth="1"/>
    <col min="13818" max="13818" width="10.88671875" style="5" customWidth="1"/>
    <col min="13819" max="13819" width="11.33203125" style="5" customWidth="1"/>
    <col min="13820" max="13820" width="11.88671875" style="5" customWidth="1"/>
    <col min="13821" max="13821" width="12.44140625" style="5" customWidth="1"/>
    <col min="13822" max="13822" width="16.109375" style="5" customWidth="1"/>
    <col min="13823" max="13823" width="8.5546875" style="5" customWidth="1"/>
    <col min="13824" max="13824" width="9.5546875" style="5" customWidth="1"/>
    <col min="13825" max="13826" width="9.88671875" style="5" customWidth="1"/>
    <col min="13827" max="13827" width="10.44140625" style="5" customWidth="1"/>
    <col min="13828" max="13828" width="10.109375" style="5" bestFit="1" customWidth="1"/>
    <col min="13829" max="14069" width="8.88671875" style="5"/>
    <col min="14070" max="14070" width="7.44140625" style="5" customWidth="1"/>
    <col min="14071" max="14071" width="23.88671875" style="5" customWidth="1"/>
    <col min="14072" max="14072" width="12.5546875" style="5" customWidth="1"/>
    <col min="14073" max="14073" width="11.109375" style="5" customWidth="1"/>
    <col min="14074" max="14074" width="10.88671875" style="5" customWidth="1"/>
    <col min="14075" max="14075" width="11.33203125" style="5" customWidth="1"/>
    <col min="14076" max="14076" width="11.88671875" style="5" customWidth="1"/>
    <col min="14077" max="14077" width="12.44140625" style="5" customWidth="1"/>
    <col min="14078" max="14078" width="16.109375" style="5" customWidth="1"/>
    <col min="14079" max="14079" width="8.5546875" style="5" customWidth="1"/>
    <col min="14080" max="14080" width="9.5546875" style="5" customWidth="1"/>
    <col min="14081" max="14082" width="9.88671875" style="5" customWidth="1"/>
    <col min="14083" max="14083" width="10.44140625" style="5" customWidth="1"/>
    <col min="14084" max="14084" width="10.109375" style="5" bestFit="1" customWidth="1"/>
    <col min="14085" max="14325" width="8.88671875" style="5"/>
    <col min="14326" max="14326" width="7.44140625" style="5" customWidth="1"/>
    <col min="14327" max="14327" width="23.88671875" style="5" customWidth="1"/>
    <col min="14328" max="14328" width="12.5546875" style="5" customWidth="1"/>
    <col min="14329" max="14329" width="11.109375" style="5" customWidth="1"/>
    <col min="14330" max="14330" width="10.88671875" style="5" customWidth="1"/>
    <col min="14331" max="14331" width="11.33203125" style="5" customWidth="1"/>
    <col min="14332" max="14332" width="11.88671875" style="5" customWidth="1"/>
    <col min="14333" max="14333" width="12.44140625" style="5" customWidth="1"/>
    <col min="14334" max="14334" width="16.109375" style="5" customWidth="1"/>
    <col min="14335" max="14335" width="8.5546875" style="5" customWidth="1"/>
    <col min="14336" max="14336" width="9.5546875" style="5" customWidth="1"/>
    <col min="14337" max="14338" width="9.88671875" style="5" customWidth="1"/>
    <col min="14339" max="14339" width="10.44140625" style="5" customWidth="1"/>
    <col min="14340" max="14340" width="10.109375" style="5" bestFit="1" customWidth="1"/>
    <col min="14341" max="14581" width="8.88671875" style="5"/>
    <col min="14582" max="14582" width="7.44140625" style="5" customWidth="1"/>
    <col min="14583" max="14583" width="23.88671875" style="5" customWidth="1"/>
    <col min="14584" max="14584" width="12.5546875" style="5" customWidth="1"/>
    <col min="14585" max="14585" width="11.109375" style="5" customWidth="1"/>
    <col min="14586" max="14586" width="10.88671875" style="5" customWidth="1"/>
    <col min="14587" max="14587" width="11.33203125" style="5" customWidth="1"/>
    <col min="14588" max="14588" width="11.88671875" style="5" customWidth="1"/>
    <col min="14589" max="14589" width="12.44140625" style="5" customWidth="1"/>
    <col min="14590" max="14590" width="16.109375" style="5" customWidth="1"/>
    <col min="14591" max="14591" width="8.5546875" style="5" customWidth="1"/>
    <col min="14592" max="14592" width="9.5546875" style="5" customWidth="1"/>
    <col min="14593" max="14594" width="9.88671875" style="5" customWidth="1"/>
    <col min="14595" max="14595" width="10.44140625" style="5" customWidth="1"/>
    <col min="14596" max="14596" width="10.109375" style="5" bestFit="1" customWidth="1"/>
    <col min="14597" max="14837" width="8.88671875" style="5"/>
    <col min="14838" max="14838" width="7.44140625" style="5" customWidth="1"/>
    <col min="14839" max="14839" width="23.88671875" style="5" customWidth="1"/>
    <col min="14840" max="14840" width="12.5546875" style="5" customWidth="1"/>
    <col min="14841" max="14841" width="11.109375" style="5" customWidth="1"/>
    <col min="14842" max="14842" width="10.88671875" style="5" customWidth="1"/>
    <col min="14843" max="14843" width="11.33203125" style="5" customWidth="1"/>
    <col min="14844" max="14844" width="11.88671875" style="5" customWidth="1"/>
    <col min="14845" max="14845" width="12.44140625" style="5" customWidth="1"/>
    <col min="14846" max="14846" width="16.109375" style="5" customWidth="1"/>
    <col min="14847" max="14847" width="8.5546875" style="5" customWidth="1"/>
    <col min="14848" max="14848" width="9.5546875" style="5" customWidth="1"/>
    <col min="14849" max="14850" width="9.88671875" style="5" customWidth="1"/>
    <col min="14851" max="14851" width="10.44140625" style="5" customWidth="1"/>
    <col min="14852" max="14852" width="10.109375" style="5" bestFit="1" customWidth="1"/>
    <col min="14853" max="15093" width="8.88671875" style="5"/>
    <col min="15094" max="15094" width="7.44140625" style="5" customWidth="1"/>
    <col min="15095" max="15095" width="23.88671875" style="5" customWidth="1"/>
    <col min="15096" max="15096" width="12.5546875" style="5" customWidth="1"/>
    <col min="15097" max="15097" width="11.109375" style="5" customWidth="1"/>
    <col min="15098" max="15098" width="10.88671875" style="5" customWidth="1"/>
    <col min="15099" max="15099" width="11.33203125" style="5" customWidth="1"/>
    <col min="15100" max="15100" width="11.88671875" style="5" customWidth="1"/>
    <col min="15101" max="15101" width="12.44140625" style="5" customWidth="1"/>
    <col min="15102" max="15102" width="16.109375" style="5" customWidth="1"/>
    <col min="15103" max="15103" width="8.5546875" style="5" customWidth="1"/>
    <col min="15104" max="15104" width="9.5546875" style="5" customWidth="1"/>
    <col min="15105" max="15106" width="9.88671875" style="5" customWidth="1"/>
    <col min="15107" max="15107" width="10.44140625" style="5" customWidth="1"/>
    <col min="15108" max="15108" width="10.109375" style="5" bestFit="1" customWidth="1"/>
    <col min="15109" max="15349" width="8.88671875" style="5"/>
    <col min="15350" max="15350" width="7.44140625" style="5" customWidth="1"/>
    <col min="15351" max="15351" width="23.88671875" style="5" customWidth="1"/>
    <col min="15352" max="15352" width="12.5546875" style="5" customWidth="1"/>
    <col min="15353" max="15353" width="11.109375" style="5" customWidth="1"/>
    <col min="15354" max="15354" width="10.88671875" style="5" customWidth="1"/>
    <col min="15355" max="15355" width="11.33203125" style="5" customWidth="1"/>
    <col min="15356" max="15356" width="11.88671875" style="5" customWidth="1"/>
    <col min="15357" max="15357" width="12.44140625" style="5" customWidth="1"/>
    <col min="15358" max="15358" width="16.109375" style="5" customWidth="1"/>
    <col min="15359" max="15359" width="8.5546875" style="5" customWidth="1"/>
    <col min="15360" max="15360" width="9.5546875" style="5" customWidth="1"/>
    <col min="15361" max="15362" width="9.88671875" style="5" customWidth="1"/>
    <col min="15363" max="15363" width="10.44140625" style="5" customWidth="1"/>
    <col min="15364" max="15364" width="10.109375" style="5" bestFit="1" customWidth="1"/>
    <col min="15365" max="15605" width="8.88671875" style="5"/>
    <col min="15606" max="15606" width="7.44140625" style="5" customWidth="1"/>
    <col min="15607" max="15607" width="23.88671875" style="5" customWidth="1"/>
    <col min="15608" max="15608" width="12.5546875" style="5" customWidth="1"/>
    <col min="15609" max="15609" width="11.109375" style="5" customWidth="1"/>
    <col min="15610" max="15610" width="10.88671875" style="5" customWidth="1"/>
    <col min="15611" max="15611" width="11.33203125" style="5" customWidth="1"/>
    <col min="15612" max="15612" width="11.88671875" style="5" customWidth="1"/>
    <col min="15613" max="15613" width="12.44140625" style="5" customWidth="1"/>
    <col min="15614" max="15614" width="16.109375" style="5" customWidth="1"/>
    <col min="15615" max="15615" width="8.5546875" style="5" customWidth="1"/>
    <col min="15616" max="15616" width="9.5546875" style="5" customWidth="1"/>
    <col min="15617" max="15618" width="9.88671875" style="5" customWidth="1"/>
    <col min="15619" max="15619" width="10.44140625" style="5" customWidth="1"/>
    <col min="15620" max="15620" width="10.109375" style="5" bestFit="1" customWidth="1"/>
    <col min="15621" max="15861" width="8.88671875" style="5"/>
    <col min="15862" max="15862" width="7.44140625" style="5" customWidth="1"/>
    <col min="15863" max="15863" width="23.88671875" style="5" customWidth="1"/>
    <col min="15864" max="15864" width="12.5546875" style="5" customWidth="1"/>
    <col min="15865" max="15865" width="11.109375" style="5" customWidth="1"/>
    <col min="15866" max="15866" width="10.88671875" style="5" customWidth="1"/>
    <col min="15867" max="15867" width="11.33203125" style="5" customWidth="1"/>
    <col min="15868" max="15868" width="11.88671875" style="5" customWidth="1"/>
    <col min="15869" max="15869" width="12.44140625" style="5" customWidth="1"/>
    <col min="15870" max="15870" width="16.109375" style="5" customWidth="1"/>
    <col min="15871" max="15871" width="8.5546875" style="5" customWidth="1"/>
    <col min="15872" max="15872" width="9.5546875" style="5" customWidth="1"/>
    <col min="15873" max="15874" width="9.88671875" style="5" customWidth="1"/>
    <col min="15875" max="15875" width="10.44140625" style="5" customWidth="1"/>
    <col min="15876" max="15876" width="10.109375" style="5" bestFit="1" customWidth="1"/>
    <col min="15877" max="16117" width="8.88671875" style="5"/>
    <col min="16118" max="16118" width="7.44140625" style="5" customWidth="1"/>
    <col min="16119" max="16119" width="23.88671875" style="5" customWidth="1"/>
    <col min="16120" max="16120" width="12.5546875" style="5" customWidth="1"/>
    <col min="16121" max="16121" width="11.109375" style="5" customWidth="1"/>
    <col min="16122" max="16122" width="10.88671875" style="5" customWidth="1"/>
    <col min="16123" max="16123" width="11.33203125" style="5" customWidth="1"/>
    <col min="16124" max="16124" width="11.88671875" style="5" customWidth="1"/>
    <col min="16125" max="16125" width="12.44140625" style="5" customWidth="1"/>
    <col min="16126" max="16126" width="16.109375" style="5" customWidth="1"/>
    <col min="16127" max="16127" width="8.5546875" style="5" customWidth="1"/>
    <col min="16128" max="16128" width="9.5546875" style="5" customWidth="1"/>
    <col min="16129" max="16130" width="9.88671875" style="5" customWidth="1"/>
    <col min="16131" max="16131" width="10.44140625" style="5" customWidth="1"/>
    <col min="16132" max="16132" width="10.109375" style="5" bestFit="1" customWidth="1"/>
    <col min="16133" max="16384" width="8.88671875" style="5"/>
  </cols>
  <sheetData>
    <row r="1" spans="1:14" ht="19.8" customHeight="1" x14ac:dyDescent="0.4">
      <c r="A1" s="218" t="s">
        <v>0</v>
      </c>
      <c r="B1" s="218"/>
      <c r="C1" s="218"/>
      <c r="D1" s="218"/>
      <c r="E1" s="218"/>
      <c r="F1" s="218"/>
      <c r="G1" s="218"/>
    </row>
    <row r="2" spans="1:14" ht="19.8" customHeight="1" x14ac:dyDescent="0.3">
      <c r="A2" s="219" t="s">
        <v>24</v>
      </c>
      <c r="B2" s="219"/>
      <c r="C2" s="219"/>
      <c r="D2" s="219"/>
      <c r="E2" s="219"/>
      <c r="F2" s="219"/>
      <c r="G2" s="219"/>
    </row>
    <row r="3" spans="1:14" ht="42" customHeight="1" x14ac:dyDescent="0.3">
      <c r="A3" s="220" t="s">
        <v>82</v>
      </c>
      <c r="B3" s="220"/>
      <c r="C3" s="220"/>
      <c r="D3" s="220"/>
      <c r="E3" s="220"/>
      <c r="F3" s="220"/>
      <c r="G3" s="220"/>
      <c r="H3" s="220"/>
    </row>
    <row r="4" spans="1:14" s="10" customFormat="1" ht="19.8" customHeight="1" x14ac:dyDescent="0.35">
      <c r="A4" s="172" t="s">
        <v>84</v>
      </c>
      <c r="B4" s="7"/>
      <c r="C4" s="7"/>
      <c r="D4" s="7"/>
      <c r="E4" s="7"/>
      <c r="F4" s="7"/>
      <c r="G4" s="7"/>
      <c r="H4" s="8"/>
      <c r="I4" s="9"/>
    </row>
    <row r="5" spans="1:14" ht="19.8" customHeight="1" x14ac:dyDescent="0.35">
      <c r="A5" s="6" t="s">
        <v>22</v>
      </c>
      <c r="B5" s="11"/>
      <c r="C5" s="12"/>
      <c r="D5" s="13"/>
      <c r="E5" s="170">
        <v>6182.7</v>
      </c>
      <c r="F5" s="14" t="s">
        <v>25</v>
      </c>
    </row>
    <row r="6" spans="1:14" s="18" customFormat="1" ht="23.4" customHeight="1" x14ac:dyDescent="0.3">
      <c r="A6" s="221" t="s">
        <v>19</v>
      </c>
      <c r="B6" s="221"/>
      <c r="C6" s="221"/>
      <c r="D6" s="221"/>
      <c r="E6" s="221"/>
      <c r="F6" s="221"/>
      <c r="G6" s="221"/>
      <c r="H6" s="221"/>
      <c r="I6" s="16"/>
      <c r="J6" s="16"/>
      <c r="K6" s="17"/>
      <c r="L6" s="17"/>
      <c r="M6" s="17"/>
      <c r="N6" s="17"/>
    </row>
    <row r="7" spans="1:14" ht="19.8" customHeight="1" x14ac:dyDescent="0.25">
      <c r="A7" s="19">
        <v>1</v>
      </c>
      <c r="B7" s="19"/>
      <c r="C7" s="222" t="s">
        <v>1</v>
      </c>
      <c r="D7" s="223"/>
      <c r="E7" s="224"/>
      <c r="F7" s="225">
        <v>1991</v>
      </c>
      <c r="G7" s="225"/>
    </row>
    <row r="8" spans="1:14" ht="19.8" customHeight="1" x14ac:dyDescent="0.25">
      <c r="A8" s="19">
        <v>2</v>
      </c>
      <c r="B8" s="19"/>
      <c r="C8" s="222" t="s">
        <v>2</v>
      </c>
      <c r="D8" s="223"/>
      <c r="E8" s="224"/>
      <c r="F8" s="226">
        <v>9</v>
      </c>
      <c r="G8" s="226"/>
    </row>
    <row r="9" spans="1:14" ht="19.8" customHeight="1" x14ac:dyDescent="0.25">
      <c r="A9" s="19">
        <v>3</v>
      </c>
      <c r="B9" s="19"/>
      <c r="C9" s="222" t="s">
        <v>3</v>
      </c>
      <c r="D9" s="223"/>
      <c r="E9" s="224"/>
      <c r="F9" s="227">
        <v>108</v>
      </c>
      <c r="G9" s="227"/>
    </row>
    <row r="10" spans="1:14" ht="19.8" customHeight="1" x14ac:dyDescent="0.25">
      <c r="A10" s="19">
        <v>4</v>
      </c>
      <c r="B10" s="19"/>
      <c r="C10" s="222" t="s">
        <v>4</v>
      </c>
      <c r="D10" s="223"/>
      <c r="E10" s="224"/>
      <c r="F10" s="226">
        <v>6182.7</v>
      </c>
      <c r="G10" s="226"/>
    </row>
    <row r="11" spans="1:14" ht="24" customHeight="1" x14ac:dyDescent="0.25">
      <c r="A11" s="19">
        <v>5</v>
      </c>
      <c r="B11" s="19"/>
      <c r="C11" s="222" t="s">
        <v>5</v>
      </c>
      <c r="D11" s="223"/>
      <c r="E11" s="224"/>
      <c r="F11" s="227">
        <v>0</v>
      </c>
      <c r="G11" s="227"/>
    </row>
    <row r="12" spans="1:14" ht="27" customHeight="1" x14ac:dyDescent="0.3">
      <c r="A12" s="19">
        <v>6</v>
      </c>
      <c r="B12" s="19"/>
      <c r="C12" s="228" t="s">
        <v>6</v>
      </c>
      <c r="D12" s="229"/>
      <c r="E12" s="230"/>
      <c r="F12" s="231">
        <v>789.3</v>
      </c>
      <c r="G12" s="231"/>
    </row>
    <row r="13" spans="1:14" ht="37.200000000000003" customHeight="1" x14ac:dyDescent="0.3">
      <c r="A13" s="19">
        <v>7</v>
      </c>
      <c r="B13" s="19"/>
      <c r="C13" s="222" t="s">
        <v>7</v>
      </c>
      <c r="D13" s="223"/>
      <c r="E13" s="224"/>
      <c r="F13" s="232" t="s">
        <v>8</v>
      </c>
      <c r="G13" s="233"/>
    </row>
    <row r="14" spans="1:14" ht="19.8" customHeight="1" x14ac:dyDescent="0.25">
      <c r="A14" s="19">
        <v>8</v>
      </c>
      <c r="B14" s="19"/>
      <c r="C14" s="222" t="s">
        <v>9</v>
      </c>
      <c r="D14" s="223"/>
      <c r="E14" s="224"/>
      <c r="F14" s="226" t="s">
        <v>10</v>
      </c>
      <c r="G14" s="226"/>
    </row>
    <row r="15" spans="1:14" ht="19.8" customHeight="1" x14ac:dyDescent="0.3">
      <c r="A15" s="19">
        <v>9</v>
      </c>
      <c r="B15" s="19"/>
      <c r="C15" s="222" t="s">
        <v>11</v>
      </c>
      <c r="D15" s="223"/>
      <c r="E15" s="224"/>
      <c r="F15" s="236" t="s">
        <v>10</v>
      </c>
      <c r="G15" s="236"/>
    </row>
    <row r="16" spans="1:14" ht="25.8" customHeight="1" x14ac:dyDescent="0.3">
      <c r="A16" s="19">
        <v>10</v>
      </c>
      <c r="B16" s="19"/>
      <c r="C16" s="222" t="s">
        <v>12</v>
      </c>
      <c r="D16" s="223"/>
      <c r="E16" s="224"/>
      <c r="F16" s="236" t="s">
        <v>10</v>
      </c>
      <c r="G16" s="236"/>
    </row>
    <row r="17" spans="1:26" ht="25.2" customHeight="1" x14ac:dyDescent="0.3">
      <c r="A17" s="19">
        <v>11</v>
      </c>
      <c r="B17" s="19"/>
      <c r="C17" s="222" t="s">
        <v>13</v>
      </c>
      <c r="D17" s="223"/>
      <c r="E17" s="224"/>
      <c r="F17" s="237" t="s">
        <v>14</v>
      </c>
      <c r="G17" s="237"/>
    </row>
    <row r="18" spans="1:26" ht="71.400000000000006" customHeight="1" x14ac:dyDescent="0.3">
      <c r="A18" s="19">
        <v>12</v>
      </c>
      <c r="B18" s="19"/>
      <c r="C18" s="222" t="s">
        <v>15</v>
      </c>
      <c r="D18" s="223"/>
      <c r="E18" s="224"/>
      <c r="F18" s="238" t="s">
        <v>16</v>
      </c>
      <c r="G18" s="239"/>
    </row>
    <row r="19" spans="1:26" ht="19.8" customHeight="1" x14ac:dyDescent="0.3">
      <c r="A19" s="240" t="s">
        <v>17</v>
      </c>
      <c r="B19" s="240"/>
      <c r="C19" s="240"/>
      <c r="D19" s="240"/>
      <c r="E19" s="240"/>
      <c r="F19" s="240"/>
      <c r="G19" s="240"/>
    </row>
    <row r="20" spans="1:26" ht="33" customHeight="1" x14ac:dyDescent="0.3">
      <c r="A20" s="20"/>
      <c r="B20" s="20"/>
      <c r="C20" s="20"/>
      <c r="D20" s="234" t="s">
        <v>18</v>
      </c>
      <c r="E20" s="234"/>
      <c r="F20" s="235" t="s">
        <v>26</v>
      </c>
      <c r="G20" s="235"/>
      <c r="H20" s="21"/>
    </row>
    <row r="21" spans="1:26" s="18" customFormat="1" ht="22.8" customHeight="1" thickBot="1" x14ac:dyDescent="0.35">
      <c r="A21" s="243" t="s">
        <v>27</v>
      </c>
      <c r="B21" s="243"/>
      <c r="C21" s="243"/>
      <c r="D21" s="243"/>
      <c r="E21" s="243"/>
      <c r="F21" s="243"/>
      <c r="G21" s="243"/>
      <c r="H21" s="243"/>
      <c r="I21" s="22"/>
      <c r="K21" s="22"/>
    </row>
    <row r="22" spans="1:26" ht="19.2" hidden="1" customHeight="1" thickBot="1" x14ac:dyDescent="0.35">
      <c r="A22" s="23"/>
      <c r="B22" s="24"/>
      <c r="C22" s="25"/>
      <c r="D22" s="26"/>
      <c r="E22" s="27"/>
      <c r="F22" s="27"/>
      <c r="G22" s="28"/>
      <c r="H22" s="4"/>
      <c r="I22" s="29"/>
      <c r="J22" s="30"/>
      <c r="K22" s="30"/>
    </row>
    <row r="23" spans="1:26" s="38" customFormat="1" ht="66" customHeight="1" thickBot="1" x14ac:dyDescent="0.35">
      <c r="A23" s="31" t="s">
        <v>21</v>
      </c>
      <c r="B23" s="32" t="s">
        <v>28</v>
      </c>
      <c r="C23" s="198" t="s">
        <v>29</v>
      </c>
      <c r="D23" s="199" t="s">
        <v>30</v>
      </c>
      <c r="E23" s="33" t="s">
        <v>31</v>
      </c>
      <c r="F23" s="33" t="s">
        <v>32</v>
      </c>
      <c r="G23" s="34" t="s">
        <v>33</v>
      </c>
      <c r="H23" s="35" t="s">
        <v>34</v>
      </c>
      <c r="I23" s="36"/>
      <c r="J23" s="37"/>
      <c r="K23" s="37"/>
    </row>
    <row r="24" spans="1:26" s="38" customFormat="1" ht="18" customHeight="1" x14ac:dyDescent="0.3">
      <c r="A24" s="39">
        <v>1</v>
      </c>
      <c r="B24" s="40">
        <v>2</v>
      </c>
      <c r="C24" s="41">
        <v>3</v>
      </c>
      <c r="D24" s="200">
        <v>4</v>
      </c>
      <c r="E24" s="42">
        <v>5</v>
      </c>
      <c r="F24" s="42">
        <v>6</v>
      </c>
      <c r="G24" s="216">
        <v>7</v>
      </c>
      <c r="H24" s="217">
        <v>8</v>
      </c>
      <c r="I24" s="36"/>
      <c r="J24" s="37"/>
      <c r="K24" s="37"/>
    </row>
    <row r="25" spans="1:26" s="51" customFormat="1" ht="32.4" customHeight="1" x14ac:dyDescent="0.3">
      <c r="A25" s="43" t="s">
        <v>35</v>
      </c>
      <c r="B25" s="44" t="s">
        <v>36</v>
      </c>
      <c r="C25" s="45">
        <v>63500.490000000107</v>
      </c>
      <c r="D25" s="171">
        <v>10.389999999999997</v>
      </c>
      <c r="E25" s="45">
        <v>771320.72000000009</v>
      </c>
      <c r="F25" s="46">
        <v>708845.59000000008</v>
      </c>
      <c r="G25" s="47">
        <f>E25</f>
        <v>771320.72000000009</v>
      </c>
      <c r="H25" s="48">
        <f>H26+H32+H39+H40</f>
        <v>60426.731955889714</v>
      </c>
      <c r="I25" s="49"/>
      <c r="J25" s="50"/>
      <c r="K25" s="50"/>
      <c r="Z25" s="52" t="e">
        <f>#REF!+#REF!+#REF!+#REF!</f>
        <v>#REF!</v>
      </c>
    </row>
    <row r="26" spans="1:26" s="58" customFormat="1" ht="24" customHeight="1" x14ac:dyDescent="0.3">
      <c r="A26" s="53" t="s">
        <v>37</v>
      </c>
      <c r="B26" s="54" t="s">
        <v>38</v>
      </c>
      <c r="C26" s="45"/>
      <c r="D26" s="201">
        <v>3.22</v>
      </c>
      <c r="E26" s="55">
        <v>239042.61004812329</v>
      </c>
      <c r="F26" s="55">
        <v>219680.73145332059</v>
      </c>
      <c r="G26" s="56">
        <f>E26</f>
        <v>239042.61004812329</v>
      </c>
      <c r="H26" s="48">
        <f>C26+E26-F26</f>
        <v>19361.878594802693</v>
      </c>
      <c r="I26" s="57"/>
      <c r="J26" s="57"/>
      <c r="K26" s="57"/>
      <c r="L26" s="57"/>
    </row>
    <row r="27" spans="1:26" s="64" customFormat="1" ht="24.6" customHeight="1" x14ac:dyDescent="0.3">
      <c r="A27" s="59" t="s">
        <v>39</v>
      </c>
      <c r="B27" s="60" t="s">
        <v>40</v>
      </c>
      <c r="C27" s="45"/>
      <c r="D27" s="202">
        <v>1.7066000000000001</v>
      </c>
      <c r="E27" s="61">
        <v>126692.58332550536</v>
      </c>
      <c r="F27" s="61">
        <v>116430.78767025993</v>
      </c>
      <c r="G27" s="62">
        <f>E27</f>
        <v>126692.58332550536</v>
      </c>
      <c r="H27" s="48"/>
      <c r="I27" s="63"/>
      <c r="J27" s="63"/>
      <c r="K27" s="63"/>
      <c r="L27" s="63"/>
    </row>
    <row r="28" spans="1:26" s="64" customFormat="1" ht="33" customHeight="1" x14ac:dyDescent="0.3">
      <c r="A28" s="59" t="s">
        <v>41</v>
      </c>
      <c r="B28" s="60" t="s">
        <v>42</v>
      </c>
      <c r="C28" s="45"/>
      <c r="D28" s="202">
        <v>1.5134000000000001</v>
      </c>
      <c r="E28" s="61">
        <v>112350.02672261794</v>
      </c>
      <c r="F28" s="61">
        <v>103249.94378306068</v>
      </c>
      <c r="G28" s="62">
        <f>E28</f>
        <v>112350.02672261794</v>
      </c>
      <c r="H28" s="48"/>
      <c r="I28" s="63"/>
      <c r="J28" s="63"/>
      <c r="K28" s="63"/>
      <c r="L28" s="63"/>
    </row>
    <row r="29" spans="1:26" s="70" customFormat="1" ht="20.399999999999999" customHeight="1" x14ac:dyDescent="0.3">
      <c r="A29" s="65"/>
      <c r="B29" s="66" t="s">
        <v>43</v>
      </c>
      <c r="C29" s="45"/>
      <c r="D29" s="203" t="s">
        <v>44</v>
      </c>
      <c r="E29" s="67">
        <v>184.68</v>
      </c>
      <c r="F29" s="67"/>
      <c r="G29" s="68"/>
      <c r="H29" s="48"/>
      <c r="I29" s="69"/>
      <c r="J29" s="69"/>
      <c r="K29" s="69"/>
      <c r="L29" s="69"/>
    </row>
    <row r="30" spans="1:26" s="70" customFormat="1" ht="20.399999999999999" customHeight="1" x14ac:dyDescent="0.3">
      <c r="A30" s="65"/>
      <c r="B30" s="66" t="s">
        <v>45</v>
      </c>
      <c r="C30" s="45"/>
      <c r="D30" s="204"/>
      <c r="E30" s="67">
        <v>69439.429349999991</v>
      </c>
      <c r="F30" s="67"/>
      <c r="G30" s="68"/>
      <c r="H30" s="48"/>
      <c r="I30" s="69"/>
      <c r="J30" s="69"/>
      <c r="K30" s="69"/>
      <c r="L30" s="69"/>
    </row>
    <row r="31" spans="1:26" s="70" customFormat="1" ht="20.399999999999999" customHeight="1" x14ac:dyDescent="0.3">
      <c r="A31" s="65"/>
      <c r="B31" s="66" t="s">
        <v>46</v>
      </c>
      <c r="C31" s="45"/>
      <c r="D31" s="203"/>
      <c r="E31" s="67">
        <v>42725.917372617958</v>
      </c>
      <c r="F31" s="67"/>
      <c r="G31" s="68"/>
      <c r="H31" s="48"/>
      <c r="I31" s="69"/>
      <c r="J31" s="69"/>
      <c r="K31" s="69"/>
      <c r="L31" s="69"/>
    </row>
    <row r="32" spans="1:26" s="76" customFormat="1" ht="24" customHeight="1" x14ac:dyDescent="0.3">
      <c r="A32" s="71" t="s">
        <v>47</v>
      </c>
      <c r="B32" s="72" t="s">
        <v>48</v>
      </c>
      <c r="C32" s="45"/>
      <c r="D32" s="205"/>
      <c r="E32" s="73">
        <v>103931.56958614057</v>
      </c>
      <c r="F32" s="73">
        <v>89684.721980587725</v>
      </c>
      <c r="G32" s="74">
        <f>G33+G35+G36+G37</f>
        <v>99477.359461020256</v>
      </c>
      <c r="H32" s="48">
        <f>C32+E32-F32</f>
        <v>14246.847605552844</v>
      </c>
      <c r="I32" s="36"/>
      <c r="J32" s="37"/>
      <c r="K32" s="37"/>
      <c r="L32" s="75"/>
    </row>
    <row r="33" spans="1:12" s="64" customFormat="1" ht="25.8" customHeight="1" x14ac:dyDescent="0.3">
      <c r="A33" s="59" t="s">
        <v>49</v>
      </c>
      <c r="B33" s="77" t="s">
        <v>50</v>
      </c>
      <c r="C33" s="45"/>
      <c r="D33" s="202">
        <v>0.87</v>
      </c>
      <c r="E33" s="61">
        <v>64586.046814244495</v>
      </c>
      <c r="F33" s="61">
        <v>59354.731790182894</v>
      </c>
      <c r="G33" s="62">
        <f>E33</f>
        <v>64586.046814244495</v>
      </c>
      <c r="H33" s="78">
        <f>E33-F33</f>
        <v>5231.3150240616014</v>
      </c>
      <c r="I33" s="79"/>
      <c r="J33" s="80"/>
      <c r="K33" s="80"/>
      <c r="L33" s="63"/>
    </row>
    <row r="34" spans="1:12" s="64" customFormat="1" ht="15" customHeight="1" x14ac:dyDescent="0.3">
      <c r="A34" s="59"/>
      <c r="B34" s="77" t="s">
        <v>51</v>
      </c>
      <c r="C34" s="45"/>
      <c r="D34" s="202">
        <v>0.13</v>
      </c>
      <c r="E34" s="61">
        <v>9650.7886044273382</v>
      </c>
      <c r="F34" s="61">
        <v>8869.0978537054907</v>
      </c>
      <c r="G34" s="62"/>
      <c r="H34" s="78">
        <f>E34-F34</f>
        <v>781.69075072184751</v>
      </c>
      <c r="I34" s="79"/>
      <c r="J34" s="80"/>
      <c r="K34" s="80"/>
      <c r="L34" s="63"/>
    </row>
    <row r="35" spans="1:12" s="87" customFormat="1" ht="27" customHeight="1" x14ac:dyDescent="0.3">
      <c r="A35" s="81" t="s">
        <v>52</v>
      </c>
      <c r="B35" s="60" t="s">
        <v>53</v>
      </c>
      <c r="C35" s="45"/>
      <c r="D35" s="206">
        <v>0.37</v>
      </c>
      <c r="E35" s="82">
        <v>27467.629104908574</v>
      </c>
      <c r="F35" s="82">
        <v>25242.816968238702</v>
      </c>
      <c r="G35" s="83">
        <f>E35</f>
        <v>27467.629104908574</v>
      </c>
      <c r="H35" s="78">
        <f>E35-F35</f>
        <v>2224.8121366698724</v>
      </c>
      <c r="I35" s="84"/>
      <c r="J35" s="85"/>
      <c r="K35" s="85"/>
      <c r="L35" s="86"/>
    </row>
    <row r="36" spans="1:12" s="87" customFormat="1" ht="43.8" customHeight="1" x14ac:dyDescent="0.3">
      <c r="A36" s="81" t="s">
        <v>54</v>
      </c>
      <c r="B36" s="60" t="s">
        <v>55</v>
      </c>
      <c r="C36" s="45"/>
      <c r="D36" s="206">
        <v>0.06</v>
      </c>
      <c r="E36" s="82">
        <v>4454.2101251203094</v>
      </c>
      <c r="F36" s="82">
        <v>4093.4297786333027</v>
      </c>
      <c r="G36" s="83"/>
      <c r="H36" s="78">
        <f>E36-F36</f>
        <v>360.78034648700668</v>
      </c>
      <c r="I36" s="84"/>
      <c r="J36" s="85"/>
      <c r="K36" s="85"/>
      <c r="L36" s="86"/>
    </row>
    <row r="37" spans="1:12" s="87" customFormat="1" ht="37.799999999999997" customHeight="1" x14ac:dyDescent="0.3">
      <c r="A37" s="81" t="s">
        <v>56</v>
      </c>
      <c r="B37" s="88" t="s">
        <v>57</v>
      </c>
      <c r="C37" s="45"/>
      <c r="D37" s="207">
        <v>0.1</v>
      </c>
      <c r="E37" s="82">
        <v>7423.6835418671835</v>
      </c>
      <c r="F37" s="82">
        <v>993.74344353282686</v>
      </c>
      <c r="G37" s="83">
        <f t="shared" ref="G37:G42" si="0">E37</f>
        <v>7423.6835418671835</v>
      </c>
      <c r="H37" s="78">
        <f>E37-F37</f>
        <v>6429.9400983343567</v>
      </c>
      <c r="I37" s="84"/>
      <c r="J37" s="85"/>
      <c r="K37" s="85"/>
      <c r="L37" s="86"/>
    </row>
    <row r="38" spans="1:12" s="93" customFormat="1" ht="39.6" customHeight="1" x14ac:dyDescent="0.3">
      <c r="A38" s="89" t="s">
        <v>58</v>
      </c>
      <c r="B38" s="88" t="s">
        <v>59</v>
      </c>
      <c r="C38" s="45"/>
      <c r="D38" s="208">
        <v>0.14000000000000001</v>
      </c>
      <c r="E38" s="90">
        <v>10393.156958614056</v>
      </c>
      <c r="F38" s="90">
        <v>9551.3361501443742</v>
      </c>
      <c r="G38" s="91">
        <f t="shared" si="0"/>
        <v>10393.156958614056</v>
      </c>
      <c r="H38" s="48">
        <f>C38+E38-F38</f>
        <v>841.82080846968165</v>
      </c>
      <c r="I38" s="84"/>
      <c r="J38" s="85"/>
      <c r="K38" s="85"/>
      <c r="L38" s="92"/>
    </row>
    <row r="39" spans="1:12" s="97" customFormat="1" ht="23.4" customHeight="1" x14ac:dyDescent="0.3">
      <c r="A39" s="53" t="s">
        <v>60</v>
      </c>
      <c r="B39" s="54" t="s">
        <v>61</v>
      </c>
      <c r="C39" s="45"/>
      <c r="D39" s="209">
        <v>1.75</v>
      </c>
      <c r="E39" s="55">
        <v>129914.4619826757</v>
      </c>
      <c r="F39" s="55">
        <v>119391.70187680467</v>
      </c>
      <c r="G39" s="56">
        <f t="shared" si="0"/>
        <v>129914.4619826757</v>
      </c>
      <c r="H39" s="48">
        <f>C39+E39-F39</f>
        <v>10522.760105871028</v>
      </c>
      <c r="I39" s="94"/>
      <c r="J39" s="95"/>
      <c r="K39" s="95"/>
      <c r="L39" s="96"/>
    </row>
    <row r="40" spans="1:12" s="58" customFormat="1" ht="25.8" customHeight="1" x14ac:dyDescent="0.3">
      <c r="A40" s="53" t="s">
        <v>62</v>
      </c>
      <c r="B40" s="54" t="s">
        <v>63</v>
      </c>
      <c r="C40" s="45"/>
      <c r="D40" s="201">
        <v>2.71</v>
      </c>
      <c r="E40" s="55">
        <v>201181.82398460069</v>
      </c>
      <c r="F40" s="55">
        <v>184886.57833493754</v>
      </c>
      <c r="G40" s="56">
        <f t="shared" si="0"/>
        <v>201181.82398460069</v>
      </c>
      <c r="H40" s="48">
        <f>C40+E40-F40</f>
        <v>16295.245649663149</v>
      </c>
      <c r="I40" s="29"/>
      <c r="J40" s="30"/>
      <c r="K40" s="30"/>
      <c r="L40" s="57"/>
    </row>
    <row r="41" spans="1:12" s="100" customFormat="1" ht="20.399999999999999" customHeight="1" x14ac:dyDescent="0.3">
      <c r="A41" s="53" t="s">
        <v>64</v>
      </c>
      <c r="B41" s="54" t="s">
        <v>83</v>
      </c>
      <c r="C41" s="45"/>
      <c r="D41" s="209">
        <v>1.04</v>
      </c>
      <c r="E41" s="55">
        <v>77206.308835418706</v>
      </c>
      <c r="F41" s="55">
        <v>70952.782829643926</v>
      </c>
      <c r="G41" s="98">
        <f t="shared" si="0"/>
        <v>77206.308835418706</v>
      </c>
      <c r="H41" s="48">
        <f>C41+E41-F41</f>
        <v>6253.5260057747801</v>
      </c>
      <c r="I41" s="29"/>
      <c r="J41" s="30"/>
      <c r="K41" s="30"/>
      <c r="L41" s="99"/>
    </row>
    <row r="42" spans="1:12" s="104" customFormat="1" ht="39.6" customHeight="1" x14ac:dyDescent="0.3">
      <c r="A42" s="173">
        <v>2</v>
      </c>
      <c r="B42" s="174" t="s">
        <v>65</v>
      </c>
      <c r="C42" s="45">
        <v>48192.850000000151</v>
      </c>
      <c r="D42" s="171">
        <v>3.58</v>
      </c>
      <c r="E42" s="55">
        <v>265608.56</v>
      </c>
      <c r="F42" s="55">
        <v>240703.1</v>
      </c>
      <c r="G42" s="98">
        <f t="shared" si="0"/>
        <v>265608.56</v>
      </c>
      <c r="H42" s="48">
        <f>C42+E42-F42</f>
        <v>73098.310000000143</v>
      </c>
      <c r="I42" s="101"/>
      <c r="J42" s="50"/>
      <c r="K42" s="102"/>
      <c r="L42" s="103"/>
    </row>
    <row r="43" spans="1:12" s="112" customFormat="1" ht="23.4" hidden="1" customHeight="1" x14ac:dyDescent="0.3">
      <c r="A43" s="105"/>
      <c r="B43" s="106"/>
      <c r="C43" s="107"/>
      <c r="D43" s="107"/>
      <c r="E43" s="55">
        <v>115754.16</v>
      </c>
      <c r="F43" s="108"/>
      <c r="G43" s="107"/>
      <c r="H43" s="109"/>
      <c r="I43" s="110"/>
      <c r="J43" s="111"/>
      <c r="K43" s="111"/>
      <c r="L43" s="111"/>
    </row>
    <row r="44" spans="1:12" s="119" customFormat="1" ht="7.8" customHeight="1" thickBot="1" x14ac:dyDescent="0.35">
      <c r="A44" s="113"/>
      <c r="B44" s="114"/>
      <c r="C44" s="115"/>
      <c r="D44" s="116"/>
      <c r="E44" s="116"/>
      <c r="F44" s="116"/>
      <c r="G44" s="116"/>
      <c r="H44" s="117"/>
      <c r="I44" s="118"/>
      <c r="J44" s="118"/>
      <c r="K44" s="118"/>
      <c r="L44" s="118"/>
    </row>
    <row r="45" spans="1:12" s="51" customFormat="1" ht="26.4" customHeight="1" thickBot="1" x14ac:dyDescent="0.35">
      <c r="A45" s="120">
        <v>4</v>
      </c>
      <c r="B45" s="121" t="s">
        <v>66</v>
      </c>
      <c r="C45" s="122">
        <v>36552.829999999973</v>
      </c>
      <c r="D45" s="210">
        <v>1.92</v>
      </c>
      <c r="E45" s="123">
        <v>142449.72</v>
      </c>
      <c r="F45" s="123">
        <v>109379.4</v>
      </c>
      <c r="G45" s="122">
        <f>F53</f>
        <v>520542.65</v>
      </c>
      <c r="H45" s="124">
        <f>C45+E45-F45</f>
        <v>69623.149999999994</v>
      </c>
      <c r="I45" s="49"/>
      <c r="J45" s="50"/>
      <c r="K45" s="50"/>
      <c r="L45" s="125"/>
    </row>
    <row r="46" spans="1:12" s="51" customFormat="1" ht="22.2" customHeight="1" x14ac:dyDescent="0.3">
      <c r="A46" s="175">
        <v>5</v>
      </c>
      <c r="B46" s="176" t="s">
        <v>67</v>
      </c>
      <c r="C46" s="177"/>
      <c r="D46" s="211"/>
      <c r="E46" s="178"/>
      <c r="F46" s="178"/>
      <c r="G46" s="179"/>
      <c r="H46" s="180"/>
      <c r="I46" s="126"/>
      <c r="K46" s="127"/>
    </row>
    <row r="47" spans="1:12" s="51" customFormat="1" ht="39" customHeight="1" x14ac:dyDescent="0.3">
      <c r="A47" s="128"/>
      <c r="B47" s="129" t="s">
        <v>68</v>
      </c>
      <c r="C47" s="130">
        <v>142234.68999999994</v>
      </c>
      <c r="D47" s="212" t="s">
        <v>69</v>
      </c>
      <c r="E47" s="131">
        <v>496621.26</v>
      </c>
      <c r="F47" s="131">
        <v>468606.91</v>
      </c>
      <c r="G47" s="132">
        <f t="shared" ref="G47:G48" si="1">E47</f>
        <v>496621.26</v>
      </c>
      <c r="H47" s="78">
        <f>C47+E47-F47</f>
        <v>170249.03999999998</v>
      </c>
      <c r="I47" s="126"/>
      <c r="K47" s="127"/>
    </row>
    <row r="48" spans="1:12" s="51" customFormat="1" ht="29.4" customHeight="1" x14ac:dyDescent="0.25">
      <c r="A48" s="128"/>
      <c r="B48" s="133" t="s">
        <v>70</v>
      </c>
      <c r="C48" s="130">
        <v>340089.05999999982</v>
      </c>
      <c r="D48" s="213" t="s">
        <v>71</v>
      </c>
      <c r="E48" s="131">
        <v>771264.86</v>
      </c>
      <c r="F48" s="131">
        <v>735666.09</v>
      </c>
      <c r="G48" s="132">
        <f t="shared" si="1"/>
        <v>771264.86</v>
      </c>
      <c r="H48" s="78">
        <f t="shared" ref="H48:H50" si="2">C48+E48-F48</f>
        <v>375687.82999999996</v>
      </c>
      <c r="I48" s="126"/>
      <c r="K48" s="127"/>
    </row>
    <row r="49" spans="1:23" s="51" customFormat="1" ht="43.8" customHeight="1" x14ac:dyDescent="0.3">
      <c r="A49" s="134"/>
      <c r="B49" s="129" t="s">
        <v>72</v>
      </c>
      <c r="C49" s="130">
        <v>687874.97999999905</v>
      </c>
      <c r="D49" s="214" t="s">
        <v>73</v>
      </c>
      <c r="E49" s="131">
        <v>2248439.9500000002</v>
      </c>
      <c r="F49" s="131">
        <v>2118034.44</v>
      </c>
      <c r="G49" s="135">
        <f>E49</f>
        <v>2248439.9500000002</v>
      </c>
      <c r="H49" s="78">
        <f t="shared" si="2"/>
        <v>818280.48999999929</v>
      </c>
      <c r="I49" s="136"/>
      <c r="J49" s="136"/>
      <c r="K49" s="136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s="139" customFormat="1" ht="40.200000000000003" customHeight="1" thickBot="1" x14ac:dyDescent="0.3">
      <c r="A50" s="181"/>
      <c r="B50" s="182" t="s">
        <v>74</v>
      </c>
      <c r="C50" s="115">
        <v>32287.199999999983</v>
      </c>
      <c r="D50" s="215" t="s">
        <v>75</v>
      </c>
      <c r="E50" s="115">
        <v>199198.78</v>
      </c>
      <c r="F50" s="115">
        <v>182882.56</v>
      </c>
      <c r="G50" s="183">
        <f>E50</f>
        <v>199198.78</v>
      </c>
      <c r="H50" s="184">
        <f t="shared" si="2"/>
        <v>48603.419999999984</v>
      </c>
      <c r="I50" s="137"/>
      <c r="J50" s="137"/>
      <c r="K50" s="137"/>
      <c r="L50" s="137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 spans="1:23" s="142" customFormat="1" ht="40.799999999999997" customHeight="1" thickBot="1" x14ac:dyDescent="0.35">
      <c r="A51" s="244" t="s">
        <v>20</v>
      </c>
      <c r="B51" s="245"/>
      <c r="C51" s="245"/>
      <c r="D51" s="245"/>
      <c r="E51" s="245"/>
      <c r="F51" s="245"/>
      <c r="G51" s="245"/>
      <c r="H51" s="246"/>
      <c r="I51" s="140"/>
      <c r="J51" s="141"/>
      <c r="K51" s="141"/>
      <c r="L51" s="137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 spans="1:23" s="151" customFormat="1" ht="71.400000000000006" customHeight="1" thickBot="1" x14ac:dyDescent="0.35">
      <c r="A52" s="143" t="s">
        <v>21</v>
      </c>
      <c r="B52" s="144"/>
      <c r="C52" s="145"/>
      <c r="D52" s="146" t="s">
        <v>76</v>
      </c>
      <c r="E52" s="145" t="s">
        <v>77</v>
      </c>
      <c r="F52" s="145" t="s">
        <v>78</v>
      </c>
      <c r="G52" s="147" t="s">
        <v>33</v>
      </c>
      <c r="H52" s="148" t="s">
        <v>79</v>
      </c>
      <c r="I52" s="149"/>
      <c r="J52" s="149"/>
      <c r="K52" s="149"/>
      <c r="L52" s="149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</row>
    <row r="53" spans="1:23" s="151" customFormat="1" ht="27.6" customHeight="1" x14ac:dyDescent="0.3">
      <c r="A53" s="152"/>
      <c r="B53" s="153"/>
      <c r="C53" s="154"/>
      <c r="D53" s="155">
        <v>-56712.449999999917</v>
      </c>
      <c r="E53" s="156" t="s">
        <v>66</v>
      </c>
      <c r="F53" s="196">
        <f>F54+F55+F56+F57+F58</f>
        <v>520542.65</v>
      </c>
      <c r="G53" s="157"/>
      <c r="H53" s="158">
        <f>D53+F45-G45</f>
        <v>-467875.69999999995</v>
      </c>
      <c r="I53" s="149"/>
      <c r="J53" s="149"/>
      <c r="K53" s="149"/>
      <c r="L53" s="149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</row>
    <row r="54" spans="1:23" s="151" customFormat="1" ht="27.6" customHeight="1" x14ac:dyDescent="0.3">
      <c r="A54" s="190">
        <v>1</v>
      </c>
      <c r="B54" s="1" t="s">
        <v>85</v>
      </c>
      <c r="C54" s="186"/>
      <c r="D54" s="187"/>
      <c r="E54" s="188"/>
      <c r="F54" s="193">
        <v>117560.58</v>
      </c>
      <c r="G54" s="135">
        <f t="shared" ref="G54:G55" si="3">F54</f>
        <v>117560.58</v>
      </c>
      <c r="H54" s="185"/>
      <c r="I54" s="149"/>
      <c r="J54" s="149"/>
      <c r="K54" s="149"/>
      <c r="L54" s="149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</row>
    <row r="55" spans="1:23" s="151" customFormat="1" ht="27.6" customHeight="1" x14ac:dyDescent="0.3">
      <c r="A55" s="190">
        <v>2</v>
      </c>
      <c r="B55" s="191" t="s">
        <v>86</v>
      </c>
      <c r="C55" s="186"/>
      <c r="D55" s="187"/>
      <c r="E55" s="188"/>
      <c r="F55" s="194">
        <v>4994.47</v>
      </c>
      <c r="G55" s="135">
        <f t="shared" si="3"/>
        <v>4994.47</v>
      </c>
      <c r="H55" s="185"/>
      <c r="I55" s="149"/>
      <c r="J55" s="149"/>
      <c r="K55" s="149"/>
      <c r="L55" s="149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</row>
    <row r="56" spans="1:23" s="151" customFormat="1" ht="27.6" customHeight="1" x14ac:dyDescent="0.3">
      <c r="A56" s="190">
        <v>3</v>
      </c>
      <c r="B56" s="192" t="s">
        <v>87</v>
      </c>
      <c r="C56" s="186"/>
      <c r="D56" s="187"/>
      <c r="E56" s="188"/>
      <c r="F56" s="193">
        <v>183144.51</v>
      </c>
      <c r="G56" s="135">
        <f>F56</f>
        <v>183144.51</v>
      </c>
      <c r="H56" s="185"/>
      <c r="I56" s="149"/>
      <c r="J56" s="149"/>
      <c r="K56" s="149"/>
      <c r="L56" s="149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</row>
    <row r="57" spans="1:23" s="151" customFormat="1" ht="34.799999999999997" customHeight="1" x14ac:dyDescent="0.3">
      <c r="A57" s="189">
        <v>4</v>
      </c>
      <c r="B57" s="192" t="s">
        <v>88</v>
      </c>
      <c r="C57" s="159"/>
      <c r="D57" s="160"/>
      <c r="E57" s="161"/>
      <c r="F57" s="195">
        <v>146940.97</v>
      </c>
      <c r="G57" s="135">
        <f>F57</f>
        <v>146940.97</v>
      </c>
      <c r="H57" s="159"/>
      <c r="I57" s="149"/>
      <c r="J57" s="149"/>
      <c r="K57" s="149"/>
      <c r="L57" s="149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</row>
    <row r="58" spans="1:23" s="151" customFormat="1" ht="32.4" customHeight="1" x14ac:dyDescent="0.3">
      <c r="A58" s="190">
        <v>5</v>
      </c>
      <c r="B58" s="192" t="s">
        <v>89</v>
      </c>
      <c r="C58" s="159"/>
      <c r="D58" s="160"/>
      <c r="E58" s="161"/>
      <c r="F58" s="193">
        <v>67902.12</v>
      </c>
      <c r="G58" s="135">
        <f>F58</f>
        <v>67902.12</v>
      </c>
      <c r="H58" s="159"/>
      <c r="I58" s="149"/>
      <c r="J58" s="149"/>
      <c r="K58" s="149"/>
      <c r="L58" s="149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</row>
    <row r="59" spans="1:23" s="87" customFormat="1" ht="87" customHeight="1" x14ac:dyDescent="0.3">
      <c r="A59" s="242" t="s">
        <v>80</v>
      </c>
      <c r="B59" s="242"/>
      <c r="C59" s="242"/>
      <c r="D59" s="242"/>
      <c r="E59" s="242"/>
      <c r="F59" s="242"/>
      <c r="G59" s="242"/>
      <c r="H59" s="242"/>
      <c r="I59" s="2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s="87" customFormat="1" ht="56.4" customHeight="1" x14ac:dyDescent="0.3">
      <c r="A60" s="242" t="s">
        <v>81</v>
      </c>
      <c r="B60" s="242"/>
      <c r="C60" s="242"/>
      <c r="D60" s="242"/>
      <c r="E60" s="242"/>
      <c r="F60" s="242"/>
      <c r="G60" s="242"/>
      <c r="H60" s="242"/>
      <c r="I60" s="2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23" s="87" customFormat="1" ht="19.2" customHeight="1" x14ac:dyDescent="0.3">
      <c r="A61" s="247"/>
      <c r="B61" s="247"/>
      <c r="C61" s="247"/>
      <c r="D61" s="247"/>
      <c r="E61" s="247"/>
      <c r="F61" s="247"/>
      <c r="G61" s="247"/>
      <c r="H61" s="247"/>
      <c r="I61" s="2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s="87" customFormat="1" ht="18" customHeight="1" x14ac:dyDescent="0.3">
      <c r="A62" s="241" t="s">
        <v>23</v>
      </c>
      <c r="B62" s="241"/>
      <c r="C62" s="241"/>
      <c r="D62" s="241"/>
      <c r="E62" s="241"/>
      <c r="F62" s="241"/>
      <c r="G62" s="241"/>
      <c r="H62" s="3"/>
      <c r="I62" s="2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23" s="87" customFormat="1" ht="43.8" customHeight="1" x14ac:dyDescent="0.3">
      <c r="A63" s="162"/>
      <c r="B63" s="5"/>
      <c r="C63" s="197"/>
      <c r="D63" s="13"/>
      <c r="E63" s="165"/>
      <c r="F63" s="165">
        <f>F45+F42+F25</f>
        <v>1058928.0900000001</v>
      </c>
      <c r="G63" s="165">
        <f>G45+G42+G25</f>
        <v>1557471.9300000002</v>
      </c>
      <c r="H63" s="3"/>
      <c r="I63" s="2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43.8" customHeight="1" x14ac:dyDescent="0.3">
      <c r="C64" s="197"/>
      <c r="D64" s="13"/>
    </row>
    <row r="65" spans="1:23" ht="43.8" customHeight="1" x14ac:dyDescent="0.3">
      <c r="C65" s="197"/>
      <c r="D65" s="13"/>
      <c r="E65" s="13"/>
    </row>
    <row r="66" spans="1:23" ht="43.8" customHeight="1" x14ac:dyDescent="0.3">
      <c r="C66" s="197"/>
      <c r="D66" s="13"/>
      <c r="E66" s="13"/>
    </row>
    <row r="77" spans="1:23" s="58" customFormat="1" ht="43.8" customHeight="1" x14ac:dyDescent="0.3">
      <c r="A77" s="162"/>
      <c r="B77" s="5"/>
      <c r="C77" s="163"/>
      <c r="D77" s="164"/>
      <c r="E77" s="165"/>
      <c r="F77" s="165"/>
      <c r="G77" s="15"/>
      <c r="H77" s="3"/>
      <c r="I77" s="2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89" spans="1:23" s="10" customFormat="1" ht="43.8" customHeight="1" x14ac:dyDescent="0.3">
      <c r="A89" s="162"/>
      <c r="B89" s="5"/>
      <c r="C89" s="163"/>
      <c r="D89" s="164"/>
      <c r="E89" s="165"/>
      <c r="F89" s="165"/>
      <c r="G89" s="15"/>
      <c r="H89" s="3"/>
      <c r="I89" s="2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s="10" customFormat="1" ht="43.8" customHeight="1" x14ac:dyDescent="0.3">
      <c r="A90" s="162"/>
      <c r="B90" s="5"/>
      <c r="C90" s="163"/>
      <c r="D90" s="164"/>
      <c r="E90" s="165"/>
      <c r="F90" s="165"/>
      <c r="G90" s="15"/>
      <c r="H90" s="3"/>
      <c r="I90" s="2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s="10" customFormat="1" ht="43.8" customHeight="1" x14ac:dyDescent="0.3">
      <c r="A91" s="162"/>
      <c r="B91" s="5"/>
      <c r="C91" s="163"/>
      <c r="D91" s="164"/>
      <c r="E91" s="165"/>
      <c r="F91" s="165"/>
      <c r="G91" s="15"/>
      <c r="H91" s="3"/>
      <c r="I91" s="2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3" spans="1:23" s="166" customFormat="1" ht="43.8" customHeight="1" x14ac:dyDescent="0.3">
      <c r="A93" s="162"/>
      <c r="B93" s="5"/>
      <c r="C93" s="163"/>
      <c r="D93" s="164"/>
      <c r="E93" s="165"/>
      <c r="F93" s="165"/>
      <c r="G93" s="15"/>
      <c r="H93" s="3"/>
      <c r="I93" s="2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8" spans="1:23" s="166" customFormat="1" ht="43.8" customHeight="1" x14ac:dyDescent="0.3">
      <c r="A98" s="162"/>
      <c r="B98" s="5"/>
      <c r="C98" s="163"/>
      <c r="D98" s="164"/>
      <c r="E98" s="165"/>
      <c r="F98" s="165"/>
      <c r="G98" s="15"/>
      <c r="H98" s="3"/>
      <c r="I98" s="2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100" spans="1:23" s="38" customFormat="1" ht="43.8" customHeight="1" x14ac:dyDescent="0.3">
      <c r="A100" s="162"/>
      <c r="B100" s="5"/>
      <c r="C100" s="163"/>
      <c r="D100" s="164"/>
      <c r="E100" s="165"/>
      <c r="F100" s="165"/>
      <c r="G100" s="15"/>
      <c r="H100" s="3"/>
      <c r="I100" s="2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s="38" customFormat="1" ht="43.8" customHeight="1" x14ac:dyDescent="0.3">
      <c r="A101" s="162"/>
      <c r="B101" s="5"/>
      <c r="C101" s="163"/>
      <c r="D101" s="164"/>
      <c r="E101" s="165"/>
      <c r="F101" s="165"/>
      <c r="G101" s="15"/>
      <c r="H101" s="3"/>
      <c r="I101" s="2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s="51" customFormat="1" ht="43.8" customHeight="1" x14ac:dyDescent="0.3">
      <c r="A102" s="162"/>
      <c r="B102" s="5"/>
      <c r="C102" s="163"/>
      <c r="D102" s="164"/>
      <c r="E102" s="165"/>
      <c r="F102" s="165"/>
      <c r="G102" s="15"/>
      <c r="H102" s="3"/>
      <c r="I102" s="2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s="58" customFormat="1" ht="43.8" customHeight="1" x14ac:dyDescent="0.3">
      <c r="A103" s="162"/>
      <c r="B103" s="5"/>
      <c r="C103" s="163"/>
      <c r="D103" s="164"/>
      <c r="E103" s="165"/>
      <c r="F103" s="165"/>
      <c r="G103" s="15"/>
      <c r="H103" s="3"/>
      <c r="I103" s="2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s="64" customFormat="1" ht="43.8" customHeight="1" x14ac:dyDescent="0.3">
      <c r="A104" s="162"/>
      <c r="B104" s="5"/>
      <c r="C104" s="163"/>
      <c r="D104" s="164"/>
      <c r="E104" s="165"/>
      <c r="F104" s="165"/>
      <c r="G104" s="15"/>
      <c r="H104" s="3"/>
      <c r="I104" s="2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s="64" customFormat="1" ht="43.8" customHeight="1" x14ac:dyDescent="0.3">
      <c r="A105" s="162"/>
      <c r="B105" s="5"/>
      <c r="C105" s="163"/>
      <c r="D105" s="164"/>
      <c r="E105" s="165"/>
      <c r="F105" s="165"/>
      <c r="G105" s="15"/>
      <c r="H105" s="3"/>
      <c r="I105" s="2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s="70" customFormat="1" ht="43.8" customHeight="1" x14ac:dyDescent="0.3">
      <c r="A106" s="162"/>
      <c r="B106" s="5"/>
      <c r="C106" s="163"/>
      <c r="D106" s="164"/>
      <c r="E106" s="165"/>
      <c r="F106" s="165"/>
      <c r="G106" s="15"/>
      <c r="H106" s="3"/>
      <c r="I106" s="2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s="70" customFormat="1" ht="43.8" customHeight="1" x14ac:dyDescent="0.3">
      <c r="A107" s="162"/>
      <c r="B107" s="5"/>
      <c r="C107" s="163"/>
      <c r="D107" s="164"/>
      <c r="E107" s="165"/>
      <c r="F107" s="165"/>
      <c r="G107" s="15"/>
      <c r="H107" s="3"/>
      <c r="I107" s="2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s="70" customFormat="1" ht="43.8" customHeight="1" x14ac:dyDescent="0.3">
      <c r="A108" s="162"/>
      <c r="B108" s="5"/>
      <c r="C108" s="163"/>
      <c r="D108" s="164"/>
      <c r="E108" s="165"/>
      <c r="F108" s="165"/>
      <c r="G108" s="15"/>
      <c r="H108" s="3"/>
      <c r="I108" s="2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s="76" customFormat="1" ht="43.8" customHeight="1" x14ac:dyDescent="0.3">
      <c r="A109" s="162"/>
      <c r="B109" s="5"/>
      <c r="C109" s="163"/>
      <c r="D109" s="164"/>
      <c r="E109" s="165"/>
      <c r="F109" s="165"/>
      <c r="G109" s="15"/>
      <c r="H109" s="3"/>
      <c r="I109" s="2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s="64" customFormat="1" ht="43.8" customHeight="1" x14ac:dyDescent="0.3">
      <c r="A110" s="162"/>
      <c r="B110" s="5"/>
      <c r="C110" s="163"/>
      <c r="D110" s="164"/>
      <c r="E110" s="165"/>
      <c r="F110" s="165"/>
      <c r="G110" s="15"/>
      <c r="H110" s="3"/>
      <c r="I110" s="2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s="87" customFormat="1" ht="43.8" customHeight="1" x14ac:dyDescent="0.3">
      <c r="A111" s="162"/>
      <c r="B111" s="5"/>
      <c r="C111" s="163"/>
      <c r="D111" s="164"/>
      <c r="E111" s="165"/>
      <c r="F111" s="165"/>
      <c r="G111" s="15"/>
      <c r="H111" s="3"/>
      <c r="I111" s="2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s="87" customFormat="1" ht="43.8" customHeight="1" x14ac:dyDescent="0.3">
      <c r="A112" s="162"/>
      <c r="B112" s="5"/>
      <c r="C112" s="163"/>
      <c r="D112" s="164"/>
      <c r="E112" s="165"/>
      <c r="F112" s="165"/>
      <c r="G112" s="15"/>
      <c r="H112" s="3"/>
      <c r="I112" s="2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7" s="87" customFormat="1" ht="43.8" customHeight="1" x14ac:dyDescent="0.3">
      <c r="A113" s="162"/>
      <c r="B113" s="5"/>
      <c r="C113" s="163"/>
      <c r="D113" s="164"/>
      <c r="E113" s="165"/>
      <c r="F113" s="165"/>
      <c r="G113" s="15"/>
      <c r="H113" s="3"/>
      <c r="I113" s="2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7" s="87" customFormat="1" ht="43.8" customHeight="1" x14ac:dyDescent="0.3">
      <c r="A114" s="162"/>
      <c r="B114" s="5"/>
      <c r="C114" s="163"/>
      <c r="D114" s="164"/>
      <c r="E114" s="165"/>
      <c r="F114" s="165"/>
      <c r="G114" s="15"/>
      <c r="H114" s="3"/>
      <c r="I114" s="2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7" s="97" customFormat="1" ht="43.8" customHeight="1" x14ac:dyDescent="0.3">
      <c r="A115" s="162"/>
      <c r="B115" s="5"/>
      <c r="C115" s="163"/>
      <c r="D115" s="164"/>
      <c r="E115" s="165"/>
      <c r="F115" s="165"/>
      <c r="G115" s="15"/>
      <c r="H115" s="3"/>
      <c r="I115" s="2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7" s="58" customFormat="1" ht="43.8" customHeight="1" x14ac:dyDescent="0.3">
      <c r="A116" s="162"/>
      <c r="B116" s="5"/>
      <c r="C116" s="163"/>
      <c r="D116" s="164"/>
      <c r="E116" s="165"/>
      <c r="F116" s="165"/>
      <c r="G116" s="15"/>
      <c r="H116" s="3"/>
      <c r="I116" s="2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7" s="167" customFormat="1" ht="43.8" customHeight="1" x14ac:dyDescent="0.3">
      <c r="A117" s="162"/>
      <c r="B117" s="5"/>
      <c r="C117" s="163"/>
      <c r="D117" s="164"/>
      <c r="E117" s="165"/>
      <c r="F117" s="165"/>
      <c r="G117" s="15"/>
      <c r="H117" s="3"/>
      <c r="I117" s="2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7" s="51" customFormat="1" ht="43.8" customHeight="1" x14ac:dyDescent="0.3">
      <c r="A118" s="162"/>
      <c r="B118" s="5"/>
      <c r="C118" s="163"/>
      <c r="D118" s="164"/>
      <c r="E118" s="165"/>
      <c r="F118" s="165"/>
      <c r="G118" s="15"/>
      <c r="H118" s="3"/>
      <c r="I118" s="2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7" s="51" customFormat="1" ht="43.8" customHeight="1" x14ac:dyDescent="0.3">
      <c r="A119" s="162"/>
      <c r="B119" s="5"/>
      <c r="C119" s="163"/>
      <c r="D119" s="164"/>
      <c r="E119" s="165"/>
      <c r="F119" s="165"/>
      <c r="G119" s="15"/>
      <c r="H119" s="3"/>
      <c r="I119" s="2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7" s="51" customFormat="1" ht="43.8" customHeight="1" x14ac:dyDescent="0.3">
      <c r="A120" s="162"/>
      <c r="B120" s="5"/>
      <c r="C120" s="163"/>
      <c r="D120" s="164"/>
      <c r="E120" s="165"/>
      <c r="F120" s="165"/>
      <c r="G120" s="15"/>
      <c r="H120" s="3"/>
      <c r="I120" s="2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7" s="51" customFormat="1" ht="43.8" customHeight="1" x14ac:dyDescent="0.3">
      <c r="A121" s="162"/>
      <c r="B121" s="5"/>
      <c r="C121" s="163"/>
      <c r="D121" s="164"/>
      <c r="E121" s="165"/>
      <c r="F121" s="165"/>
      <c r="G121" s="15"/>
      <c r="H121" s="3"/>
      <c r="I121" s="2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AA121" s="52"/>
    </row>
    <row r="122" spans="1:27" s="51" customFormat="1" ht="43.8" customHeight="1" x14ac:dyDescent="0.3">
      <c r="A122" s="162"/>
      <c r="B122" s="5"/>
      <c r="C122" s="163"/>
      <c r="D122" s="164"/>
      <c r="E122" s="165"/>
      <c r="F122" s="165"/>
      <c r="G122" s="15"/>
      <c r="H122" s="3"/>
      <c r="I122" s="2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7" s="51" customFormat="1" ht="43.8" customHeight="1" x14ac:dyDescent="0.3">
      <c r="A123" s="162"/>
      <c r="B123" s="5"/>
      <c r="C123" s="163"/>
      <c r="D123" s="164"/>
      <c r="E123" s="165"/>
      <c r="F123" s="165"/>
      <c r="G123" s="15"/>
      <c r="H123" s="3"/>
      <c r="I123" s="2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7" spans="1:27" s="168" customFormat="1" ht="43.8" customHeight="1" x14ac:dyDescent="0.3">
      <c r="A127" s="162"/>
      <c r="B127" s="5"/>
      <c r="C127" s="163"/>
      <c r="D127" s="164"/>
      <c r="E127" s="165"/>
      <c r="F127" s="165"/>
      <c r="G127" s="15"/>
      <c r="H127" s="3"/>
      <c r="I127" s="2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7" s="166" customFormat="1" ht="43.8" customHeight="1" x14ac:dyDescent="0.3">
      <c r="A128" s="162"/>
      <c r="B128" s="5"/>
      <c r="C128" s="163"/>
      <c r="D128" s="164"/>
      <c r="E128" s="165"/>
      <c r="F128" s="165"/>
      <c r="G128" s="15"/>
      <c r="H128" s="3"/>
      <c r="I128" s="2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s="166" customFormat="1" ht="43.8" customHeight="1" x14ac:dyDescent="0.3">
      <c r="A129" s="162"/>
      <c r="B129" s="5"/>
      <c r="C129" s="163"/>
      <c r="D129" s="164"/>
      <c r="E129" s="165"/>
      <c r="F129" s="165"/>
      <c r="G129" s="15"/>
      <c r="H129" s="3"/>
      <c r="I129" s="2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41" spans="1:23" s="169" customFormat="1" ht="43.8" customHeight="1" x14ac:dyDescent="0.3">
      <c r="A141" s="162"/>
      <c r="B141" s="5"/>
      <c r="C141" s="163"/>
      <c r="D141" s="164"/>
      <c r="E141" s="165"/>
      <c r="F141" s="165"/>
      <c r="G141" s="15"/>
      <c r="H141" s="3"/>
      <c r="I141" s="2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58" spans="1:23" s="10" customFormat="1" ht="43.8" customHeight="1" x14ac:dyDescent="0.3">
      <c r="A158" s="162"/>
      <c r="B158" s="5"/>
      <c r="C158" s="163"/>
      <c r="D158" s="164"/>
      <c r="E158" s="165"/>
      <c r="F158" s="165"/>
      <c r="G158" s="15"/>
      <c r="H158" s="3"/>
      <c r="I158" s="2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s="10" customFormat="1" ht="43.8" customHeight="1" x14ac:dyDescent="0.3">
      <c r="A159" s="162"/>
      <c r="B159" s="5"/>
      <c r="C159" s="163"/>
      <c r="D159" s="164"/>
      <c r="E159" s="165"/>
      <c r="F159" s="165"/>
      <c r="G159" s="15"/>
      <c r="H159" s="3"/>
      <c r="I159" s="2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s="10" customFormat="1" ht="43.8" customHeight="1" x14ac:dyDescent="0.3">
      <c r="A160" s="162"/>
      <c r="B160" s="5"/>
      <c r="C160" s="163"/>
      <c r="D160" s="164"/>
      <c r="E160" s="165"/>
      <c r="F160" s="165"/>
      <c r="G160" s="15"/>
      <c r="H160" s="3"/>
      <c r="I160" s="2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2" spans="1:23" s="166" customFormat="1" ht="43.8" customHeight="1" x14ac:dyDescent="0.3">
      <c r="A162" s="162"/>
      <c r="B162" s="5"/>
      <c r="C162" s="163"/>
      <c r="D162" s="164"/>
      <c r="E162" s="165"/>
      <c r="F162" s="165"/>
      <c r="G162" s="15"/>
      <c r="H162" s="3"/>
      <c r="I162" s="2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7" spans="1:23" s="166" customFormat="1" ht="43.8" customHeight="1" x14ac:dyDescent="0.3">
      <c r="A167" s="162"/>
      <c r="B167" s="5"/>
      <c r="C167" s="163"/>
      <c r="D167" s="164"/>
      <c r="E167" s="165"/>
      <c r="F167" s="165"/>
      <c r="G167" s="15"/>
      <c r="H167" s="3"/>
      <c r="I167" s="2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9" spans="1:23" s="38" customFormat="1" ht="43.8" customHeight="1" x14ac:dyDescent="0.3">
      <c r="A169" s="162"/>
      <c r="B169" s="5"/>
      <c r="C169" s="163"/>
      <c r="D169" s="164"/>
      <c r="E169" s="165"/>
      <c r="F169" s="165"/>
      <c r="G169" s="15"/>
      <c r="H169" s="3"/>
      <c r="I169" s="2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s="38" customFormat="1" ht="43.8" customHeight="1" x14ac:dyDescent="0.3">
      <c r="A170" s="162"/>
      <c r="B170" s="5"/>
      <c r="C170" s="163"/>
      <c r="D170" s="164"/>
      <c r="E170" s="165"/>
      <c r="F170" s="165"/>
      <c r="G170" s="15"/>
      <c r="H170" s="3"/>
      <c r="I170" s="2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s="51" customFormat="1" ht="43.8" customHeight="1" x14ac:dyDescent="0.3">
      <c r="A171" s="162"/>
      <c r="B171" s="5"/>
      <c r="C171" s="163"/>
      <c r="D171" s="164"/>
      <c r="E171" s="165"/>
      <c r="F171" s="165"/>
      <c r="G171" s="15"/>
      <c r="H171" s="3"/>
      <c r="I171" s="2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s="58" customFormat="1" ht="43.8" customHeight="1" x14ac:dyDescent="0.3">
      <c r="A172" s="162"/>
      <c r="B172" s="5"/>
      <c r="C172" s="163"/>
      <c r="D172" s="164"/>
      <c r="E172" s="165"/>
      <c r="F172" s="165"/>
      <c r="G172" s="15"/>
      <c r="H172" s="3"/>
      <c r="I172" s="2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s="64" customFormat="1" ht="43.8" customHeight="1" x14ac:dyDescent="0.3">
      <c r="A173" s="162"/>
      <c r="B173" s="5"/>
      <c r="C173" s="163"/>
      <c r="D173" s="164"/>
      <c r="E173" s="165"/>
      <c r="F173" s="165"/>
      <c r="G173" s="15"/>
      <c r="H173" s="3"/>
      <c r="I173" s="2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s="64" customFormat="1" ht="43.8" customHeight="1" x14ac:dyDescent="0.3">
      <c r="A174" s="162"/>
      <c r="B174" s="5"/>
      <c r="C174" s="163"/>
      <c r="D174" s="164"/>
      <c r="E174" s="165"/>
      <c r="F174" s="165"/>
      <c r="G174" s="15"/>
      <c r="H174" s="3"/>
      <c r="I174" s="2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s="70" customFormat="1" ht="43.8" customHeight="1" x14ac:dyDescent="0.3">
      <c r="A175" s="162"/>
      <c r="B175" s="5"/>
      <c r="C175" s="163"/>
      <c r="D175" s="164"/>
      <c r="E175" s="165"/>
      <c r="F175" s="165"/>
      <c r="G175" s="15"/>
      <c r="H175" s="3"/>
      <c r="I175" s="2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s="70" customFormat="1" ht="43.8" customHeight="1" x14ac:dyDescent="0.3">
      <c r="A176" s="162"/>
      <c r="B176" s="5"/>
      <c r="C176" s="163"/>
      <c r="D176" s="164"/>
      <c r="E176" s="165"/>
      <c r="F176" s="165"/>
      <c r="G176" s="15"/>
      <c r="H176" s="3"/>
      <c r="I176" s="2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s="70" customFormat="1" ht="43.8" customHeight="1" x14ac:dyDescent="0.3">
      <c r="A177" s="162"/>
      <c r="B177" s="5"/>
      <c r="C177" s="163"/>
      <c r="D177" s="164"/>
      <c r="E177" s="165"/>
      <c r="F177" s="165"/>
      <c r="G177" s="15"/>
      <c r="H177" s="3"/>
      <c r="I177" s="2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s="76" customFormat="1" ht="43.8" customHeight="1" x14ac:dyDescent="0.3">
      <c r="A178" s="162"/>
      <c r="B178" s="5"/>
      <c r="C178" s="163"/>
      <c r="D178" s="164"/>
      <c r="E178" s="165"/>
      <c r="F178" s="165"/>
      <c r="G178" s="15"/>
      <c r="H178" s="3"/>
      <c r="I178" s="2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s="64" customFormat="1" ht="43.8" customHeight="1" x14ac:dyDescent="0.3">
      <c r="A179" s="162"/>
      <c r="B179" s="5"/>
      <c r="C179" s="163"/>
      <c r="D179" s="164"/>
      <c r="E179" s="165"/>
      <c r="F179" s="165"/>
      <c r="G179" s="15"/>
      <c r="H179" s="3"/>
      <c r="I179" s="2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s="87" customFormat="1" ht="43.8" customHeight="1" x14ac:dyDescent="0.3">
      <c r="A180" s="162"/>
      <c r="B180" s="5"/>
      <c r="C180" s="163"/>
      <c r="D180" s="164"/>
      <c r="E180" s="165"/>
      <c r="F180" s="165"/>
      <c r="G180" s="15"/>
      <c r="H180" s="3"/>
      <c r="I180" s="2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s="87" customFormat="1" ht="43.8" customHeight="1" x14ac:dyDescent="0.3">
      <c r="A181" s="162"/>
      <c r="B181" s="5"/>
      <c r="C181" s="163"/>
      <c r="D181" s="164"/>
      <c r="E181" s="165"/>
      <c r="F181" s="165"/>
      <c r="G181" s="15"/>
      <c r="H181" s="3"/>
      <c r="I181" s="2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s="87" customFormat="1" ht="43.8" customHeight="1" x14ac:dyDescent="0.3">
      <c r="A182" s="162"/>
      <c r="B182" s="5"/>
      <c r="C182" s="163"/>
      <c r="D182" s="164"/>
      <c r="E182" s="165"/>
      <c r="F182" s="165"/>
      <c r="G182" s="15"/>
      <c r="H182" s="3"/>
      <c r="I182" s="2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s="87" customFormat="1" ht="43.8" customHeight="1" x14ac:dyDescent="0.3">
      <c r="A183" s="162"/>
      <c r="B183" s="5"/>
      <c r="C183" s="163"/>
      <c r="D183" s="164"/>
      <c r="E183" s="165"/>
      <c r="F183" s="165"/>
      <c r="G183" s="15"/>
      <c r="H183" s="3"/>
      <c r="I183" s="2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s="97" customFormat="1" ht="43.8" customHeight="1" x14ac:dyDescent="0.3">
      <c r="A184" s="162"/>
      <c r="B184" s="5"/>
      <c r="C184" s="163"/>
      <c r="D184" s="164"/>
      <c r="E184" s="165"/>
      <c r="F184" s="165"/>
      <c r="G184" s="15"/>
      <c r="H184" s="3"/>
      <c r="I184" s="2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s="58" customFormat="1" ht="43.8" customHeight="1" x14ac:dyDescent="0.3">
      <c r="A185" s="162"/>
      <c r="B185" s="5"/>
      <c r="C185" s="163"/>
      <c r="D185" s="164"/>
      <c r="E185" s="165"/>
      <c r="F185" s="165"/>
      <c r="G185" s="15"/>
      <c r="H185" s="3"/>
      <c r="I185" s="2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s="167" customFormat="1" ht="43.8" customHeight="1" x14ac:dyDescent="0.3">
      <c r="A186" s="162"/>
      <c r="B186" s="5"/>
      <c r="C186" s="163"/>
      <c r="D186" s="164"/>
      <c r="E186" s="165"/>
      <c r="F186" s="165"/>
      <c r="G186" s="15"/>
      <c r="H186" s="3"/>
      <c r="I186" s="2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s="51" customFormat="1" ht="43.8" customHeight="1" x14ac:dyDescent="0.3">
      <c r="A187" s="162"/>
      <c r="B187" s="5"/>
      <c r="C187" s="163"/>
      <c r="D187" s="164"/>
      <c r="E187" s="165"/>
      <c r="F187" s="165"/>
      <c r="G187" s="15"/>
      <c r="H187" s="3"/>
      <c r="I187" s="2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s="51" customFormat="1" ht="43.8" customHeight="1" x14ac:dyDescent="0.3">
      <c r="A188" s="162"/>
      <c r="B188" s="5"/>
      <c r="C188" s="163"/>
      <c r="D188" s="164"/>
      <c r="E188" s="165"/>
      <c r="F188" s="165"/>
      <c r="G188" s="15"/>
      <c r="H188" s="3"/>
      <c r="I188" s="2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s="51" customFormat="1" ht="43.8" customHeight="1" x14ac:dyDescent="0.3">
      <c r="A189" s="162"/>
      <c r="B189" s="5"/>
      <c r="C189" s="163"/>
      <c r="D189" s="164"/>
      <c r="E189" s="165"/>
      <c r="F189" s="165"/>
      <c r="G189" s="15"/>
      <c r="H189" s="3"/>
      <c r="I189" s="2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s="51" customFormat="1" ht="43.8" customHeight="1" x14ac:dyDescent="0.3">
      <c r="A190" s="162"/>
      <c r="B190" s="5"/>
      <c r="C190" s="163"/>
      <c r="D190" s="164"/>
      <c r="E190" s="165"/>
      <c r="F190" s="165"/>
      <c r="G190" s="15"/>
      <c r="H190" s="3"/>
      <c r="I190" s="2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3" spans="1:23" s="168" customFormat="1" ht="43.8" customHeight="1" x14ac:dyDescent="0.3">
      <c r="A193" s="162"/>
      <c r="B193" s="5"/>
      <c r="C193" s="163"/>
      <c r="D193" s="164"/>
      <c r="E193" s="165"/>
      <c r="F193" s="165"/>
      <c r="G193" s="15"/>
      <c r="H193" s="3"/>
      <c r="I193" s="2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s="166" customFormat="1" ht="43.8" customHeight="1" x14ac:dyDescent="0.3">
      <c r="A194" s="162"/>
      <c r="B194" s="5"/>
      <c r="C194" s="163"/>
      <c r="D194" s="164"/>
      <c r="E194" s="165"/>
      <c r="F194" s="165"/>
      <c r="G194" s="15"/>
      <c r="H194" s="3"/>
      <c r="I194" s="2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s="166" customFormat="1" ht="43.8" customHeight="1" x14ac:dyDescent="0.3">
      <c r="A195" s="162"/>
      <c r="B195" s="5"/>
      <c r="C195" s="163"/>
      <c r="D195" s="164"/>
      <c r="E195" s="165"/>
      <c r="F195" s="165"/>
      <c r="G195" s="15"/>
      <c r="H195" s="3"/>
      <c r="I195" s="2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205" spans="1:23" s="58" customFormat="1" ht="43.8" customHeight="1" x14ac:dyDescent="0.3">
      <c r="A205" s="162"/>
      <c r="B205" s="5"/>
      <c r="C205" s="163"/>
      <c r="D205" s="164"/>
      <c r="E205" s="165"/>
      <c r="F205" s="165"/>
      <c r="G205" s="15"/>
      <c r="H205" s="3"/>
      <c r="I205" s="2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17" spans="1:23" s="10" customFormat="1" ht="43.8" customHeight="1" x14ac:dyDescent="0.3">
      <c r="A217" s="162"/>
      <c r="B217" s="5"/>
      <c r="C217" s="163"/>
      <c r="D217" s="164"/>
      <c r="E217" s="165"/>
      <c r="F217" s="165"/>
      <c r="G217" s="15"/>
      <c r="H217" s="3"/>
      <c r="I217" s="2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s="10" customFormat="1" ht="43.8" customHeight="1" x14ac:dyDescent="0.3">
      <c r="A218" s="162"/>
      <c r="B218" s="5"/>
      <c r="C218" s="163"/>
      <c r="D218" s="164"/>
      <c r="E218" s="165"/>
      <c r="F218" s="165"/>
      <c r="G218" s="15"/>
      <c r="H218" s="3"/>
      <c r="I218" s="2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s="10" customFormat="1" ht="43.8" customHeight="1" x14ac:dyDescent="0.3">
      <c r="A219" s="162"/>
      <c r="B219" s="5"/>
      <c r="C219" s="163"/>
      <c r="D219" s="164"/>
      <c r="E219" s="165"/>
      <c r="F219" s="165"/>
      <c r="G219" s="15"/>
      <c r="H219" s="3"/>
      <c r="I219" s="2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1" spans="1:23" s="166" customFormat="1" ht="43.8" customHeight="1" x14ac:dyDescent="0.3">
      <c r="A221" s="162"/>
      <c r="B221" s="5"/>
      <c r="C221" s="163"/>
      <c r="D221" s="164"/>
      <c r="E221" s="165"/>
      <c r="F221" s="165"/>
      <c r="G221" s="15"/>
      <c r="H221" s="3"/>
      <c r="I221" s="2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6" spans="1:23" s="166" customFormat="1" ht="43.8" customHeight="1" x14ac:dyDescent="0.3">
      <c r="A226" s="162"/>
      <c r="B226" s="5"/>
      <c r="C226" s="163"/>
      <c r="D226" s="164"/>
      <c r="E226" s="165"/>
      <c r="F226" s="165"/>
      <c r="G226" s="15"/>
      <c r="H226" s="3"/>
      <c r="I226" s="2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8" spans="1:23" s="38" customFormat="1" ht="43.8" customHeight="1" x14ac:dyDescent="0.3">
      <c r="A228" s="162"/>
      <c r="B228" s="5"/>
      <c r="C228" s="163"/>
      <c r="D228" s="164"/>
      <c r="E228" s="165"/>
      <c r="F228" s="165"/>
      <c r="G228" s="15"/>
      <c r="H228" s="3"/>
      <c r="I228" s="2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s="38" customFormat="1" ht="43.8" customHeight="1" x14ac:dyDescent="0.3">
      <c r="A229" s="162"/>
      <c r="B229" s="5"/>
      <c r="C229" s="163"/>
      <c r="D229" s="164"/>
      <c r="E229" s="165"/>
      <c r="F229" s="165"/>
      <c r="G229" s="15"/>
      <c r="H229" s="3"/>
      <c r="I229" s="2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s="51" customFormat="1" ht="43.8" customHeight="1" x14ac:dyDescent="0.3">
      <c r="A230" s="162"/>
      <c r="B230" s="5"/>
      <c r="C230" s="163"/>
      <c r="D230" s="164"/>
      <c r="E230" s="165"/>
      <c r="F230" s="165"/>
      <c r="G230" s="15"/>
      <c r="H230" s="3"/>
      <c r="I230" s="2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s="58" customFormat="1" ht="43.8" customHeight="1" x14ac:dyDescent="0.3">
      <c r="A231" s="162"/>
      <c r="B231" s="5"/>
      <c r="C231" s="163"/>
      <c r="D231" s="164"/>
      <c r="E231" s="165"/>
      <c r="F231" s="165"/>
      <c r="G231" s="15"/>
      <c r="H231" s="3"/>
      <c r="I231" s="2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s="64" customFormat="1" ht="43.8" customHeight="1" x14ac:dyDescent="0.3">
      <c r="A232" s="162"/>
      <c r="B232" s="5"/>
      <c r="C232" s="163"/>
      <c r="D232" s="164"/>
      <c r="E232" s="165"/>
      <c r="F232" s="165"/>
      <c r="G232" s="15"/>
      <c r="H232" s="3"/>
      <c r="I232" s="2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s="64" customFormat="1" ht="43.8" customHeight="1" x14ac:dyDescent="0.3">
      <c r="A233" s="162"/>
      <c r="B233" s="5"/>
      <c r="C233" s="163"/>
      <c r="D233" s="164"/>
      <c r="E233" s="165"/>
      <c r="F233" s="165"/>
      <c r="G233" s="15"/>
      <c r="H233" s="3"/>
      <c r="I233" s="2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s="70" customFormat="1" ht="43.8" customHeight="1" x14ac:dyDescent="0.3">
      <c r="A234" s="162"/>
      <c r="B234" s="5"/>
      <c r="C234" s="163"/>
      <c r="D234" s="164"/>
      <c r="E234" s="165"/>
      <c r="F234" s="165"/>
      <c r="G234" s="15"/>
      <c r="H234" s="3"/>
      <c r="I234" s="2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s="70" customFormat="1" ht="43.8" customHeight="1" x14ac:dyDescent="0.3">
      <c r="A235" s="162"/>
      <c r="B235" s="5"/>
      <c r="C235" s="163"/>
      <c r="D235" s="164"/>
      <c r="E235" s="165"/>
      <c r="F235" s="165"/>
      <c r="G235" s="15"/>
      <c r="H235" s="3"/>
      <c r="I235" s="2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s="70" customFormat="1" ht="43.8" customHeight="1" x14ac:dyDescent="0.3">
      <c r="A236" s="162"/>
      <c r="B236" s="5"/>
      <c r="C236" s="163"/>
      <c r="D236" s="164"/>
      <c r="E236" s="165"/>
      <c r="F236" s="165"/>
      <c r="G236" s="15"/>
      <c r="H236" s="3"/>
      <c r="I236" s="2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s="76" customFormat="1" ht="43.8" customHeight="1" x14ac:dyDescent="0.3">
      <c r="A237" s="162"/>
      <c r="B237" s="5"/>
      <c r="C237" s="163"/>
      <c r="D237" s="164"/>
      <c r="E237" s="165"/>
      <c r="F237" s="165"/>
      <c r="G237" s="15"/>
      <c r="H237" s="3"/>
      <c r="I237" s="2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s="64" customFormat="1" ht="43.8" customHeight="1" x14ac:dyDescent="0.3">
      <c r="A238" s="162"/>
      <c r="B238" s="5"/>
      <c r="C238" s="163"/>
      <c r="D238" s="164"/>
      <c r="E238" s="165"/>
      <c r="F238" s="165"/>
      <c r="G238" s="15"/>
      <c r="H238" s="3"/>
      <c r="I238" s="2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s="87" customFormat="1" ht="43.8" customHeight="1" x14ac:dyDescent="0.3">
      <c r="A239" s="162"/>
      <c r="B239" s="5"/>
      <c r="C239" s="163"/>
      <c r="D239" s="164"/>
      <c r="E239" s="165"/>
      <c r="F239" s="165"/>
      <c r="G239" s="15"/>
      <c r="H239" s="3"/>
      <c r="I239" s="2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s="87" customFormat="1" ht="43.8" customHeight="1" x14ac:dyDescent="0.3">
      <c r="A240" s="162"/>
      <c r="B240" s="5"/>
      <c r="C240" s="163"/>
      <c r="D240" s="164"/>
      <c r="E240" s="165"/>
      <c r="F240" s="165"/>
      <c r="G240" s="15"/>
      <c r="H240" s="3"/>
      <c r="I240" s="2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7" s="87" customFormat="1" ht="43.8" customHeight="1" x14ac:dyDescent="0.3">
      <c r="A241" s="162"/>
      <c r="B241" s="5"/>
      <c r="C241" s="163"/>
      <c r="D241" s="164"/>
      <c r="E241" s="165"/>
      <c r="F241" s="165"/>
      <c r="G241" s="15"/>
      <c r="H241" s="3"/>
      <c r="I241" s="2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7" s="87" customFormat="1" ht="43.8" customHeight="1" x14ac:dyDescent="0.3">
      <c r="A242" s="162"/>
      <c r="B242" s="5"/>
      <c r="C242" s="163"/>
      <c r="D242" s="164"/>
      <c r="E242" s="165"/>
      <c r="F242" s="165"/>
      <c r="G242" s="15"/>
      <c r="H242" s="3"/>
      <c r="I242" s="2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7" s="97" customFormat="1" ht="43.8" customHeight="1" x14ac:dyDescent="0.3">
      <c r="A243" s="162"/>
      <c r="B243" s="5"/>
      <c r="C243" s="163"/>
      <c r="D243" s="164"/>
      <c r="E243" s="165"/>
      <c r="F243" s="165"/>
      <c r="G243" s="15"/>
      <c r="H243" s="3"/>
      <c r="I243" s="2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7" s="58" customFormat="1" ht="43.8" customHeight="1" x14ac:dyDescent="0.3">
      <c r="A244" s="162"/>
      <c r="B244" s="5"/>
      <c r="C244" s="163"/>
      <c r="D244" s="164"/>
      <c r="E244" s="165"/>
      <c r="F244" s="165"/>
      <c r="G244" s="15"/>
      <c r="H244" s="3"/>
      <c r="I244" s="2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7" s="167" customFormat="1" ht="43.8" customHeight="1" x14ac:dyDescent="0.3">
      <c r="A245" s="162"/>
      <c r="B245" s="5"/>
      <c r="C245" s="163"/>
      <c r="D245" s="164"/>
      <c r="E245" s="165"/>
      <c r="F245" s="165"/>
      <c r="G245" s="15"/>
      <c r="H245" s="3"/>
      <c r="I245" s="2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7" s="51" customFormat="1" ht="43.8" customHeight="1" x14ac:dyDescent="0.3">
      <c r="A246" s="162"/>
      <c r="B246" s="5"/>
      <c r="C246" s="163"/>
      <c r="D246" s="164"/>
      <c r="E246" s="165"/>
      <c r="F246" s="165"/>
      <c r="G246" s="15"/>
      <c r="H246" s="3"/>
      <c r="I246" s="2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7" s="51" customFormat="1" ht="43.8" customHeight="1" x14ac:dyDescent="0.3">
      <c r="A247" s="162"/>
      <c r="B247" s="5"/>
      <c r="C247" s="163"/>
      <c r="D247" s="164"/>
      <c r="E247" s="165"/>
      <c r="F247" s="165"/>
      <c r="G247" s="15"/>
      <c r="H247" s="3"/>
      <c r="I247" s="2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7" s="51" customFormat="1" ht="43.8" customHeight="1" x14ac:dyDescent="0.3">
      <c r="A248" s="162"/>
      <c r="B248" s="5"/>
      <c r="C248" s="163"/>
      <c r="D248" s="164"/>
      <c r="E248" s="165"/>
      <c r="F248" s="165"/>
      <c r="G248" s="15"/>
      <c r="H248" s="3"/>
      <c r="I248" s="2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7" s="51" customFormat="1" ht="43.8" customHeight="1" x14ac:dyDescent="0.3">
      <c r="A249" s="162"/>
      <c r="B249" s="5"/>
      <c r="C249" s="163"/>
      <c r="D249" s="164"/>
      <c r="E249" s="165"/>
      <c r="F249" s="165"/>
      <c r="G249" s="15"/>
      <c r="H249" s="3"/>
      <c r="I249" s="2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AA249" s="52"/>
    </row>
    <row r="250" spans="1:27" s="51" customFormat="1" ht="43.8" customHeight="1" x14ac:dyDescent="0.3">
      <c r="A250" s="162"/>
      <c r="B250" s="5"/>
      <c r="C250" s="163"/>
      <c r="D250" s="164"/>
      <c r="E250" s="165"/>
      <c r="F250" s="165"/>
      <c r="G250" s="15"/>
      <c r="H250" s="3"/>
      <c r="I250" s="2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7" s="51" customFormat="1" ht="43.8" customHeight="1" x14ac:dyDescent="0.3">
      <c r="A251" s="162"/>
      <c r="B251" s="5"/>
      <c r="C251" s="163"/>
      <c r="D251" s="164"/>
      <c r="E251" s="165"/>
      <c r="F251" s="165"/>
      <c r="G251" s="15"/>
      <c r="H251" s="3"/>
      <c r="I251" s="2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5" spans="1:27" s="168" customFormat="1" ht="43.8" customHeight="1" x14ac:dyDescent="0.3">
      <c r="A255" s="162"/>
      <c r="B255" s="5"/>
      <c r="C255" s="163"/>
      <c r="D255" s="164"/>
      <c r="E255" s="165"/>
      <c r="F255" s="165"/>
      <c r="G255" s="15"/>
      <c r="H255" s="3"/>
      <c r="I255" s="2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7" s="166" customFormat="1" ht="43.8" customHeight="1" x14ac:dyDescent="0.3">
      <c r="A256" s="162"/>
      <c r="B256" s="5"/>
      <c r="C256" s="163"/>
      <c r="D256" s="164"/>
      <c r="E256" s="165"/>
      <c r="F256" s="165"/>
      <c r="G256" s="15"/>
      <c r="H256" s="3"/>
      <c r="I256" s="2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s="166" customFormat="1" ht="43.8" customHeight="1" x14ac:dyDescent="0.3">
      <c r="A257" s="162"/>
      <c r="B257" s="5"/>
      <c r="C257" s="163"/>
      <c r="D257" s="164"/>
      <c r="E257" s="165"/>
      <c r="F257" s="165"/>
      <c r="G257" s="15"/>
      <c r="H257" s="3"/>
      <c r="I257" s="2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66" spans="1:23" s="169" customFormat="1" ht="43.8" customHeight="1" x14ac:dyDescent="0.3">
      <c r="A266" s="162"/>
      <c r="B266" s="5"/>
      <c r="C266" s="163"/>
      <c r="D266" s="164"/>
      <c r="E266" s="165"/>
      <c r="F266" s="165"/>
      <c r="G266" s="15"/>
      <c r="H266" s="3"/>
      <c r="I266" s="2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79" spans="1:23" s="10" customFormat="1" ht="43.8" customHeight="1" x14ac:dyDescent="0.3">
      <c r="A279" s="162"/>
      <c r="B279" s="5"/>
      <c r="C279" s="163"/>
      <c r="D279" s="164"/>
      <c r="E279" s="165"/>
      <c r="F279" s="165"/>
      <c r="G279" s="15"/>
      <c r="H279" s="3"/>
      <c r="I279" s="2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s="10" customFormat="1" ht="43.8" customHeight="1" x14ac:dyDescent="0.3">
      <c r="A280" s="162"/>
      <c r="B280" s="5"/>
      <c r="C280" s="163"/>
      <c r="D280" s="164"/>
      <c r="E280" s="165"/>
      <c r="F280" s="165"/>
      <c r="G280" s="15"/>
      <c r="H280" s="3"/>
      <c r="I280" s="2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s="10" customFormat="1" ht="43.8" customHeight="1" x14ac:dyDescent="0.3">
      <c r="A281" s="162"/>
      <c r="B281" s="5"/>
      <c r="C281" s="163"/>
      <c r="D281" s="164"/>
      <c r="E281" s="165"/>
      <c r="F281" s="165"/>
      <c r="G281" s="15"/>
      <c r="H281" s="3"/>
      <c r="I281" s="2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3" spans="1:23" s="166" customFormat="1" ht="43.8" customHeight="1" x14ac:dyDescent="0.3">
      <c r="A283" s="162"/>
      <c r="B283" s="5"/>
      <c r="C283" s="163"/>
      <c r="D283" s="164"/>
      <c r="E283" s="165"/>
      <c r="F283" s="165"/>
      <c r="G283" s="15"/>
      <c r="H283" s="3"/>
      <c r="I283" s="2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8" spans="1:23" s="166" customFormat="1" ht="43.8" customHeight="1" x14ac:dyDescent="0.3">
      <c r="A288" s="162"/>
      <c r="B288" s="5"/>
      <c r="C288" s="163"/>
      <c r="D288" s="164"/>
      <c r="E288" s="165"/>
      <c r="F288" s="165"/>
      <c r="G288" s="15"/>
      <c r="H288" s="3"/>
      <c r="I288" s="2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90" spans="1:23" s="38" customFormat="1" ht="43.8" customHeight="1" x14ac:dyDescent="0.3">
      <c r="A290" s="162"/>
      <c r="B290" s="5"/>
      <c r="C290" s="163"/>
      <c r="D290" s="164"/>
      <c r="E290" s="165"/>
      <c r="F290" s="165"/>
      <c r="G290" s="15"/>
      <c r="H290" s="3"/>
      <c r="I290" s="2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s="38" customFormat="1" ht="43.8" customHeight="1" x14ac:dyDescent="0.3">
      <c r="A291" s="162"/>
      <c r="B291" s="5"/>
      <c r="C291" s="163"/>
      <c r="D291" s="164"/>
      <c r="E291" s="165"/>
      <c r="F291" s="165"/>
      <c r="G291" s="15"/>
      <c r="H291" s="3"/>
      <c r="I291" s="2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s="51" customFormat="1" ht="43.8" customHeight="1" x14ac:dyDescent="0.3">
      <c r="A292" s="162"/>
      <c r="B292" s="5"/>
      <c r="C292" s="163"/>
      <c r="D292" s="164"/>
      <c r="E292" s="165"/>
      <c r="F292" s="165"/>
      <c r="G292" s="15"/>
      <c r="H292" s="3"/>
      <c r="I292" s="2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s="58" customFormat="1" ht="43.8" customHeight="1" x14ac:dyDescent="0.3">
      <c r="A293" s="162"/>
      <c r="B293" s="5"/>
      <c r="C293" s="163"/>
      <c r="D293" s="164"/>
      <c r="E293" s="165"/>
      <c r="F293" s="165"/>
      <c r="G293" s="15"/>
      <c r="H293" s="3"/>
      <c r="I293" s="2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s="64" customFormat="1" ht="43.8" customHeight="1" x14ac:dyDescent="0.3">
      <c r="A294" s="162"/>
      <c r="B294" s="5"/>
      <c r="C294" s="163"/>
      <c r="D294" s="164"/>
      <c r="E294" s="165"/>
      <c r="F294" s="165"/>
      <c r="G294" s="15"/>
      <c r="H294" s="3"/>
      <c r="I294" s="2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s="64" customFormat="1" ht="43.8" customHeight="1" x14ac:dyDescent="0.3">
      <c r="A295" s="162"/>
      <c r="B295" s="5"/>
      <c r="C295" s="163"/>
      <c r="D295" s="164"/>
      <c r="E295" s="165"/>
      <c r="F295" s="165"/>
      <c r="G295" s="15"/>
      <c r="H295" s="3"/>
      <c r="I295" s="2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s="70" customFormat="1" ht="43.8" customHeight="1" x14ac:dyDescent="0.3">
      <c r="A296" s="162"/>
      <c r="B296" s="5"/>
      <c r="C296" s="163"/>
      <c r="D296" s="164"/>
      <c r="E296" s="165"/>
      <c r="F296" s="165"/>
      <c r="G296" s="15"/>
      <c r="H296" s="3"/>
      <c r="I296" s="2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s="70" customFormat="1" ht="43.8" customHeight="1" x14ac:dyDescent="0.3">
      <c r="A297" s="162"/>
      <c r="B297" s="5"/>
      <c r="C297" s="163"/>
      <c r="D297" s="164"/>
      <c r="E297" s="165"/>
      <c r="F297" s="165"/>
      <c r="G297" s="15"/>
      <c r="H297" s="3"/>
      <c r="I297" s="2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s="70" customFormat="1" ht="43.8" customHeight="1" x14ac:dyDescent="0.3">
      <c r="A298" s="162"/>
      <c r="B298" s="5"/>
      <c r="C298" s="163"/>
      <c r="D298" s="164"/>
      <c r="E298" s="165"/>
      <c r="F298" s="165"/>
      <c r="G298" s="15"/>
      <c r="H298" s="3"/>
      <c r="I298" s="2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s="76" customFormat="1" ht="43.8" customHeight="1" x14ac:dyDescent="0.3">
      <c r="A299" s="162"/>
      <c r="B299" s="5"/>
      <c r="C299" s="163"/>
      <c r="D299" s="164"/>
      <c r="E299" s="165"/>
      <c r="F299" s="165"/>
      <c r="G299" s="15"/>
      <c r="H299" s="3"/>
      <c r="I299" s="2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s="64" customFormat="1" ht="43.8" customHeight="1" x14ac:dyDescent="0.3">
      <c r="A300" s="162"/>
      <c r="B300" s="5"/>
      <c r="C300" s="163"/>
      <c r="D300" s="164"/>
      <c r="E300" s="165"/>
      <c r="F300" s="165"/>
      <c r="G300" s="15"/>
      <c r="H300" s="3"/>
      <c r="I300" s="2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s="87" customFormat="1" ht="43.8" customHeight="1" x14ac:dyDescent="0.3">
      <c r="A301" s="162"/>
      <c r="B301" s="5"/>
      <c r="C301" s="163"/>
      <c r="D301" s="164"/>
      <c r="E301" s="165"/>
      <c r="F301" s="165"/>
      <c r="G301" s="15"/>
      <c r="H301" s="3"/>
      <c r="I301" s="2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s="87" customFormat="1" ht="43.8" customHeight="1" x14ac:dyDescent="0.3">
      <c r="A302" s="162"/>
      <c r="B302" s="5"/>
      <c r="C302" s="163"/>
      <c r="D302" s="164"/>
      <c r="E302" s="165"/>
      <c r="F302" s="165"/>
      <c r="G302" s="15"/>
      <c r="H302" s="3"/>
      <c r="I302" s="2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s="87" customFormat="1" ht="43.8" customHeight="1" x14ac:dyDescent="0.3">
      <c r="A303" s="162"/>
      <c r="B303" s="5"/>
      <c r="C303" s="163"/>
      <c r="D303" s="164"/>
      <c r="E303" s="165"/>
      <c r="F303" s="165"/>
      <c r="G303" s="15"/>
      <c r="H303" s="3"/>
      <c r="I303" s="2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s="87" customFormat="1" ht="43.8" customHeight="1" x14ac:dyDescent="0.3">
      <c r="A304" s="162"/>
      <c r="B304" s="5"/>
      <c r="C304" s="163"/>
      <c r="D304" s="164"/>
      <c r="E304" s="165"/>
      <c r="F304" s="165"/>
      <c r="G304" s="15"/>
      <c r="H304" s="3"/>
      <c r="I304" s="2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7" s="97" customFormat="1" ht="43.8" customHeight="1" x14ac:dyDescent="0.3">
      <c r="A305" s="162"/>
      <c r="B305" s="5"/>
      <c r="C305" s="163"/>
      <c r="D305" s="164"/>
      <c r="E305" s="165"/>
      <c r="F305" s="165"/>
      <c r="G305" s="15"/>
      <c r="H305" s="3"/>
      <c r="I305" s="2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7" s="58" customFormat="1" ht="43.8" customHeight="1" x14ac:dyDescent="0.3">
      <c r="A306" s="162"/>
      <c r="B306" s="5"/>
      <c r="C306" s="163"/>
      <c r="D306" s="164"/>
      <c r="E306" s="165"/>
      <c r="F306" s="165"/>
      <c r="G306" s="15"/>
      <c r="H306" s="3"/>
      <c r="I306" s="2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7" s="167" customFormat="1" ht="43.8" customHeight="1" x14ac:dyDescent="0.3">
      <c r="A307" s="162"/>
      <c r="B307" s="5"/>
      <c r="C307" s="163"/>
      <c r="D307" s="164"/>
      <c r="E307" s="165"/>
      <c r="F307" s="165"/>
      <c r="G307" s="15"/>
      <c r="H307" s="3"/>
      <c r="I307" s="2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7" s="51" customFormat="1" ht="43.8" customHeight="1" x14ac:dyDescent="0.3">
      <c r="A308" s="162"/>
      <c r="B308" s="5"/>
      <c r="C308" s="163"/>
      <c r="D308" s="164"/>
      <c r="E308" s="165"/>
      <c r="F308" s="165"/>
      <c r="G308" s="15"/>
      <c r="H308" s="3"/>
      <c r="I308" s="2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7" s="51" customFormat="1" ht="43.8" customHeight="1" x14ac:dyDescent="0.3">
      <c r="A309" s="162"/>
      <c r="B309" s="5"/>
      <c r="C309" s="163"/>
      <c r="D309" s="164"/>
      <c r="E309" s="165"/>
      <c r="F309" s="165"/>
      <c r="G309" s="15"/>
      <c r="H309" s="3"/>
      <c r="I309" s="2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7" s="51" customFormat="1" ht="43.8" customHeight="1" x14ac:dyDescent="0.3">
      <c r="A310" s="162"/>
      <c r="B310" s="5"/>
      <c r="C310" s="163"/>
      <c r="D310" s="164"/>
      <c r="E310" s="165"/>
      <c r="F310" s="165"/>
      <c r="G310" s="15"/>
      <c r="H310" s="3"/>
      <c r="I310" s="2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7" s="51" customFormat="1" ht="43.8" customHeight="1" x14ac:dyDescent="0.3">
      <c r="A311" s="162"/>
      <c r="B311" s="5"/>
      <c r="C311" s="163"/>
      <c r="D311" s="164"/>
      <c r="E311" s="165"/>
      <c r="F311" s="165"/>
      <c r="G311" s="15"/>
      <c r="H311" s="3"/>
      <c r="I311" s="2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AA311" s="52"/>
    </row>
    <row r="312" spans="1:27" s="51" customFormat="1" ht="43.8" customHeight="1" x14ac:dyDescent="0.3">
      <c r="A312" s="162"/>
      <c r="B312" s="5"/>
      <c r="C312" s="163"/>
      <c r="D312" s="164"/>
      <c r="E312" s="165"/>
      <c r="F312" s="165"/>
      <c r="G312" s="15"/>
      <c r="H312" s="3"/>
      <c r="I312" s="2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7" s="51" customFormat="1" ht="43.8" customHeight="1" x14ac:dyDescent="0.3">
      <c r="A313" s="162"/>
      <c r="B313" s="5"/>
      <c r="C313" s="163"/>
      <c r="D313" s="164"/>
      <c r="E313" s="165"/>
      <c r="F313" s="165"/>
      <c r="G313" s="15"/>
      <c r="H313" s="3"/>
      <c r="I313" s="2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7" spans="1:27" s="168" customFormat="1" ht="43.8" customHeight="1" x14ac:dyDescent="0.3">
      <c r="A317" s="162"/>
      <c r="B317" s="5"/>
      <c r="C317" s="163"/>
      <c r="D317" s="164"/>
      <c r="E317" s="165"/>
      <c r="F317" s="165"/>
      <c r="G317" s="15"/>
      <c r="H317" s="3"/>
      <c r="I317" s="2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7" s="166" customFormat="1" ht="43.8" customHeight="1" x14ac:dyDescent="0.3">
      <c r="A318" s="162"/>
      <c r="B318" s="5"/>
      <c r="C318" s="163"/>
      <c r="D318" s="164"/>
      <c r="E318" s="165"/>
      <c r="F318" s="165"/>
      <c r="G318" s="15"/>
      <c r="H318" s="3"/>
      <c r="I318" s="2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7" s="166" customFormat="1" ht="43.8" customHeight="1" x14ac:dyDescent="0.3">
      <c r="A319" s="162"/>
      <c r="B319" s="5"/>
      <c r="C319" s="163"/>
      <c r="D319" s="164"/>
      <c r="E319" s="165"/>
      <c r="F319" s="165"/>
      <c r="G319" s="15"/>
      <c r="H319" s="3"/>
      <c r="I319" s="2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9" spans="1:23" s="169" customFormat="1" ht="43.8" customHeight="1" x14ac:dyDescent="0.3">
      <c r="A329" s="162"/>
      <c r="B329" s="5"/>
      <c r="C329" s="163"/>
      <c r="D329" s="164"/>
      <c r="E329" s="165"/>
      <c r="F329" s="165"/>
      <c r="G329" s="15"/>
      <c r="H329" s="3"/>
      <c r="I329" s="2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46" spans="1:23" s="10" customFormat="1" ht="43.8" customHeight="1" x14ac:dyDescent="0.3">
      <c r="A346" s="162"/>
      <c r="B346" s="5"/>
      <c r="C346" s="163"/>
      <c r="D346" s="164"/>
      <c r="E346" s="165"/>
      <c r="F346" s="165"/>
      <c r="G346" s="15"/>
      <c r="H346" s="3"/>
      <c r="I346" s="2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s="10" customFormat="1" ht="43.8" customHeight="1" x14ac:dyDescent="0.3">
      <c r="A347" s="162"/>
      <c r="B347" s="5"/>
      <c r="C347" s="163"/>
      <c r="D347" s="164"/>
      <c r="E347" s="165"/>
      <c r="F347" s="165"/>
      <c r="G347" s="15"/>
      <c r="H347" s="3"/>
      <c r="I347" s="2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s="10" customFormat="1" ht="43.8" customHeight="1" x14ac:dyDescent="0.3">
      <c r="A348" s="162"/>
      <c r="B348" s="5"/>
      <c r="C348" s="163"/>
      <c r="D348" s="164"/>
      <c r="E348" s="165"/>
      <c r="F348" s="165"/>
      <c r="G348" s="15"/>
      <c r="H348" s="3"/>
      <c r="I348" s="2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50" spans="1:23" s="166" customFormat="1" ht="43.8" customHeight="1" x14ac:dyDescent="0.3">
      <c r="A350" s="162"/>
      <c r="B350" s="5"/>
      <c r="C350" s="163"/>
      <c r="D350" s="164"/>
      <c r="E350" s="165"/>
      <c r="F350" s="165"/>
      <c r="G350" s="15"/>
      <c r="H350" s="3"/>
      <c r="I350" s="2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5" spans="1:26" s="166" customFormat="1" ht="43.8" customHeight="1" x14ac:dyDescent="0.3">
      <c r="A355" s="162"/>
      <c r="B355" s="5"/>
      <c r="C355" s="163"/>
      <c r="D355" s="164"/>
      <c r="E355" s="165"/>
      <c r="F355" s="165"/>
      <c r="G355" s="15"/>
      <c r="H355" s="3"/>
      <c r="I355" s="2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7" spans="1:26" s="38" customFormat="1" ht="43.8" customHeight="1" x14ac:dyDescent="0.3">
      <c r="A357" s="162"/>
      <c r="B357" s="5"/>
      <c r="C357" s="163"/>
      <c r="D357" s="164"/>
      <c r="E357" s="165"/>
      <c r="F357" s="165"/>
      <c r="G357" s="15"/>
      <c r="H357" s="3"/>
      <c r="I357" s="2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6" s="38" customFormat="1" ht="43.8" customHeight="1" x14ac:dyDescent="0.3">
      <c r="A358" s="162"/>
      <c r="B358" s="5"/>
      <c r="C358" s="163"/>
      <c r="D358" s="164"/>
      <c r="E358" s="165"/>
      <c r="F358" s="165"/>
      <c r="G358" s="15"/>
      <c r="H358" s="3"/>
      <c r="I358" s="2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6" s="51" customFormat="1" ht="43.8" customHeight="1" x14ac:dyDescent="0.3">
      <c r="A359" s="162"/>
      <c r="B359" s="5"/>
      <c r="C359" s="163"/>
      <c r="D359" s="164"/>
      <c r="E359" s="165"/>
      <c r="F359" s="165"/>
      <c r="G359" s="15"/>
      <c r="H359" s="3"/>
      <c r="I359" s="2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Z359" s="52" t="e">
        <f>#REF!+#REF!+#REF!+#REF!</f>
        <v>#REF!</v>
      </c>
    </row>
    <row r="360" spans="1:26" s="58" customFormat="1" ht="43.8" customHeight="1" x14ac:dyDescent="0.3">
      <c r="A360" s="162"/>
      <c r="B360" s="5"/>
      <c r="C360" s="163"/>
      <c r="D360" s="164"/>
      <c r="E360" s="165"/>
      <c r="F360" s="165"/>
      <c r="G360" s="15"/>
      <c r="H360" s="3"/>
      <c r="I360" s="2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6" s="64" customFormat="1" ht="43.8" customHeight="1" x14ac:dyDescent="0.3">
      <c r="A361" s="162"/>
      <c r="B361" s="5"/>
      <c r="C361" s="163"/>
      <c r="D361" s="164"/>
      <c r="E361" s="165"/>
      <c r="F361" s="165"/>
      <c r="G361" s="15"/>
      <c r="H361" s="3"/>
      <c r="I361" s="2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6" s="64" customFormat="1" ht="43.8" customHeight="1" x14ac:dyDescent="0.3">
      <c r="A362" s="162"/>
      <c r="B362" s="5"/>
      <c r="C362" s="163"/>
      <c r="D362" s="164"/>
      <c r="E362" s="165"/>
      <c r="F362" s="165"/>
      <c r="G362" s="15"/>
      <c r="H362" s="3"/>
      <c r="I362" s="2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6" s="70" customFormat="1" ht="43.8" customHeight="1" x14ac:dyDescent="0.3">
      <c r="A363" s="162"/>
      <c r="B363" s="5"/>
      <c r="C363" s="163"/>
      <c r="D363" s="164"/>
      <c r="E363" s="165"/>
      <c r="F363" s="165"/>
      <c r="G363" s="15"/>
      <c r="H363" s="3"/>
      <c r="I363" s="2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6" s="70" customFormat="1" ht="43.8" customHeight="1" x14ac:dyDescent="0.3">
      <c r="A364" s="162"/>
      <c r="B364" s="5"/>
      <c r="C364" s="163"/>
      <c r="D364" s="164"/>
      <c r="E364" s="165"/>
      <c r="F364" s="165"/>
      <c r="G364" s="15"/>
      <c r="H364" s="3"/>
      <c r="I364" s="2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6" s="70" customFormat="1" ht="43.8" customHeight="1" x14ac:dyDescent="0.3">
      <c r="A365" s="162"/>
      <c r="B365" s="5"/>
      <c r="C365" s="163"/>
      <c r="D365" s="164"/>
      <c r="E365" s="165"/>
      <c r="F365" s="165"/>
      <c r="G365" s="15"/>
      <c r="H365" s="3"/>
      <c r="I365" s="2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6" s="76" customFormat="1" ht="43.8" customHeight="1" x14ac:dyDescent="0.3">
      <c r="A366" s="162"/>
      <c r="B366" s="5"/>
      <c r="C366" s="163"/>
      <c r="D366" s="164"/>
      <c r="E366" s="165"/>
      <c r="F366" s="165"/>
      <c r="G366" s="15"/>
      <c r="H366" s="3"/>
      <c r="I366" s="2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6" s="64" customFormat="1" ht="43.8" customHeight="1" x14ac:dyDescent="0.3">
      <c r="A367" s="162"/>
      <c r="B367" s="5"/>
      <c r="C367" s="163"/>
      <c r="D367" s="164"/>
      <c r="E367" s="165"/>
      <c r="F367" s="165"/>
      <c r="G367" s="15"/>
      <c r="H367" s="3"/>
      <c r="I367" s="2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6" s="87" customFormat="1" ht="43.8" customHeight="1" x14ac:dyDescent="0.3">
      <c r="A368" s="162"/>
      <c r="B368" s="5"/>
      <c r="C368" s="163"/>
      <c r="D368" s="164"/>
      <c r="E368" s="165"/>
      <c r="F368" s="165"/>
      <c r="G368" s="15"/>
      <c r="H368" s="3"/>
      <c r="I368" s="2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s="87" customFormat="1" ht="43.8" customHeight="1" x14ac:dyDescent="0.3">
      <c r="A369" s="162"/>
      <c r="B369" s="5"/>
      <c r="C369" s="163"/>
      <c r="D369" s="164"/>
      <c r="E369" s="165"/>
      <c r="F369" s="165"/>
      <c r="G369" s="15"/>
      <c r="H369" s="3"/>
      <c r="I369" s="2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s="87" customFormat="1" ht="43.8" customHeight="1" x14ac:dyDescent="0.3">
      <c r="A370" s="162"/>
      <c r="B370" s="5"/>
      <c r="C370" s="163"/>
      <c r="D370" s="164"/>
      <c r="E370" s="165"/>
      <c r="F370" s="165"/>
      <c r="G370" s="15"/>
      <c r="H370" s="3"/>
      <c r="I370" s="2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s="87" customFormat="1" ht="43.8" customHeight="1" x14ac:dyDescent="0.3">
      <c r="A371" s="162"/>
      <c r="B371" s="5"/>
      <c r="C371" s="163"/>
      <c r="D371" s="164"/>
      <c r="E371" s="165"/>
      <c r="F371" s="165"/>
      <c r="G371" s="15"/>
      <c r="H371" s="3"/>
      <c r="I371" s="2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s="97" customFormat="1" ht="43.8" customHeight="1" x14ac:dyDescent="0.3">
      <c r="A372" s="162"/>
      <c r="B372" s="5"/>
      <c r="C372" s="163"/>
      <c r="D372" s="164"/>
      <c r="E372" s="165"/>
      <c r="F372" s="165"/>
      <c r="G372" s="15"/>
      <c r="H372" s="3"/>
      <c r="I372" s="2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s="58" customFormat="1" ht="43.8" customHeight="1" x14ac:dyDescent="0.3">
      <c r="A373" s="162"/>
      <c r="B373" s="5"/>
      <c r="C373" s="163"/>
      <c r="D373" s="164"/>
      <c r="E373" s="165"/>
      <c r="F373" s="165"/>
      <c r="G373" s="15"/>
      <c r="H373" s="3"/>
      <c r="I373" s="2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s="58" customFormat="1" ht="43.8" customHeight="1" x14ac:dyDescent="0.3">
      <c r="A374" s="162"/>
      <c r="B374" s="5"/>
      <c r="C374" s="163"/>
      <c r="D374" s="164"/>
      <c r="E374" s="165"/>
      <c r="F374" s="165"/>
      <c r="G374" s="15"/>
      <c r="H374" s="3"/>
      <c r="I374" s="2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s="58" customFormat="1" ht="43.8" customHeight="1" x14ac:dyDescent="0.3">
      <c r="A375" s="162"/>
      <c r="B375" s="5"/>
      <c r="C375" s="163"/>
      <c r="D375" s="164"/>
      <c r="E375" s="165"/>
      <c r="F375" s="165"/>
      <c r="G375" s="15"/>
      <c r="H375" s="3"/>
      <c r="I375" s="2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s="167" customFormat="1" ht="43.8" customHeight="1" x14ac:dyDescent="0.3">
      <c r="A376" s="162"/>
      <c r="B376" s="5"/>
      <c r="C376" s="163"/>
      <c r="D376" s="164"/>
      <c r="E376" s="165"/>
      <c r="F376" s="165"/>
      <c r="G376" s="15"/>
      <c r="H376" s="3"/>
      <c r="I376" s="2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s="51" customFormat="1" ht="43.8" customHeight="1" x14ac:dyDescent="0.3">
      <c r="A377" s="162"/>
      <c r="B377" s="5"/>
      <c r="C377" s="163"/>
      <c r="D377" s="164"/>
      <c r="E377" s="165"/>
      <c r="F377" s="165"/>
      <c r="G377" s="15"/>
      <c r="H377" s="3"/>
      <c r="I377" s="2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s="51" customFormat="1" ht="43.8" customHeight="1" x14ac:dyDescent="0.3">
      <c r="A378" s="162"/>
      <c r="B378" s="5"/>
      <c r="C378" s="163"/>
      <c r="D378" s="164"/>
      <c r="E378" s="165"/>
      <c r="F378" s="165"/>
      <c r="G378" s="15"/>
      <c r="H378" s="3"/>
      <c r="I378" s="2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s="51" customFormat="1" ht="43.8" customHeight="1" x14ac:dyDescent="0.3">
      <c r="A379" s="162"/>
      <c r="B379" s="5"/>
      <c r="C379" s="163"/>
      <c r="D379" s="164"/>
      <c r="E379" s="165"/>
      <c r="F379" s="165"/>
      <c r="G379" s="15"/>
      <c r="H379" s="3"/>
      <c r="I379" s="2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s="51" customFormat="1" ht="43.8" customHeight="1" x14ac:dyDescent="0.3">
      <c r="A380" s="162"/>
      <c r="B380" s="5"/>
      <c r="C380" s="163"/>
      <c r="D380" s="164"/>
      <c r="E380" s="165"/>
      <c r="F380" s="165"/>
      <c r="G380" s="15"/>
      <c r="H380" s="3"/>
      <c r="I380" s="2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s="51" customFormat="1" ht="43.8" customHeight="1" x14ac:dyDescent="0.3">
      <c r="A381" s="162"/>
      <c r="B381" s="5"/>
      <c r="C381" s="163"/>
      <c r="D381" s="164"/>
      <c r="E381" s="165"/>
      <c r="F381" s="165"/>
      <c r="G381" s="15"/>
      <c r="H381" s="3"/>
      <c r="I381" s="2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s="51" customFormat="1" ht="43.8" customHeight="1" x14ac:dyDescent="0.3">
      <c r="A382" s="162"/>
      <c r="B382" s="5"/>
      <c r="C382" s="163"/>
      <c r="D382" s="164"/>
      <c r="E382" s="165"/>
      <c r="F382" s="165"/>
      <c r="G382" s="15"/>
      <c r="H382" s="3"/>
      <c r="I382" s="2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s="51" customFormat="1" ht="43.8" customHeight="1" x14ac:dyDescent="0.3">
      <c r="A383" s="162"/>
      <c r="B383" s="5"/>
      <c r="C383" s="163"/>
      <c r="D383" s="164"/>
      <c r="E383" s="165"/>
      <c r="F383" s="165"/>
      <c r="G383" s="15"/>
      <c r="H383" s="3"/>
      <c r="I383" s="2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7" spans="1:23" s="168" customFormat="1" ht="43.8" customHeight="1" x14ac:dyDescent="0.3">
      <c r="A387" s="162"/>
      <c r="B387" s="5"/>
      <c r="C387" s="163"/>
      <c r="D387" s="164"/>
      <c r="E387" s="165"/>
      <c r="F387" s="165"/>
      <c r="G387" s="15"/>
      <c r="H387" s="3"/>
      <c r="I387" s="2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s="166" customFormat="1" ht="43.8" customHeight="1" x14ac:dyDescent="0.3">
      <c r="A388" s="162"/>
      <c r="B388" s="5"/>
      <c r="C388" s="163"/>
      <c r="D388" s="164"/>
      <c r="E388" s="165"/>
      <c r="F388" s="165"/>
      <c r="G388" s="15"/>
      <c r="H388" s="3"/>
      <c r="I388" s="2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s="166" customFormat="1" ht="43.8" customHeight="1" x14ac:dyDescent="0.3">
      <c r="A389" s="162"/>
      <c r="B389" s="5"/>
      <c r="C389" s="163"/>
      <c r="D389" s="164"/>
      <c r="E389" s="165"/>
      <c r="F389" s="165"/>
      <c r="G389" s="15"/>
      <c r="H389" s="3"/>
      <c r="I389" s="2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403" spans="1:23" s="169" customFormat="1" ht="43.8" customHeight="1" x14ac:dyDescent="0.3">
      <c r="A403" s="162"/>
      <c r="B403" s="5"/>
      <c r="C403" s="163"/>
      <c r="D403" s="164"/>
      <c r="E403" s="165"/>
      <c r="F403" s="165"/>
      <c r="G403" s="15"/>
      <c r="H403" s="3"/>
      <c r="I403" s="2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17" spans="1:23" s="10" customFormat="1" ht="43.8" customHeight="1" x14ac:dyDescent="0.3">
      <c r="A417" s="162"/>
      <c r="B417" s="5"/>
      <c r="C417" s="163"/>
      <c r="D417" s="164"/>
      <c r="E417" s="165"/>
      <c r="F417" s="165"/>
      <c r="G417" s="15"/>
      <c r="H417" s="3"/>
      <c r="I417" s="2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s="10" customFormat="1" ht="43.8" customHeight="1" x14ac:dyDescent="0.3">
      <c r="A418" s="162"/>
      <c r="B418" s="5"/>
      <c r="C418" s="163"/>
      <c r="D418" s="164"/>
      <c r="E418" s="165"/>
      <c r="F418" s="165"/>
      <c r="G418" s="15"/>
      <c r="H418" s="3"/>
      <c r="I418" s="2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s="10" customFormat="1" ht="43.8" customHeight="1" x14ac:dyDescent="0.3">
      <c r="A419" s="162"/>
      <c r="B419" s="5"/>
      <c r="C419" s="163"/>
      <c r="D419" s="164"/>
      <c r="E419" s="165"/>
      <c r="F419" s="165"/>
      <c r="G419" s="15"/>
      <c r="H419" s="3"/>
      <c r="I419" s="2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1" spans="1:23" s="166" customFormat="1" ht="43.8" customHeight="1" x14ac:dyDescent="0.3">
      <c r="A421" s="162"/>
      <c r="B421" s="5"/>
      <c r="C421" s="163"/>
      <c r="D421" s="164"/>
      <c r="E421" s="165"/>
      <c r="F421" s="165"/>
      <c r="G421" s="15"/>
      <c r="H421" s="3"/>
      <c r="I421" s="2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6" spans="1:23" s="166" customFormat="1" ht="43.8" customHeight="1" x14ac:dyDescent="0.3">
      <c r="A426" s="162"/>
      <c r="B426" s="5"/>
      <c r="C426" s="163"/>
      <c r="D426" s="164"/>
      <c r="E426" s="165"/>
      <c r="F426" s="165"/>
      <c r="G426" s="15"/>
      <c r="H426" s="3"/>
      <c r="I426" s="2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8" spans="1:23" s="38" customFormat="1" ht="43.8" customHeight="1" x14ac:dyDescent="0.3">
      <c r="A428" s="162"/>
      <c r="B428" s="5"/>
      <c r="C428" s="163"/>
      <c r="D428" s="164"/>
      <c r="E428" s="165"/>
      <c r="F428" s="165"/>
      <c r="G428" s="15"/>
      <c r="H428" s="3"/>
      <c r="I428" s="2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s="38" customFormat="1" ht="43.8" customHeight="1" x14ac:dyDescent="0.3">
      <c r="A429" s="162"/>
      <c r="B429" s="5"/>
      <c r="C429" s="163"/>
      <c r="D429" s="164"/>
      <c r="E429" s="165"/>
      <c r="F429" s="165"/>
      <c r="G429" s="15"/>
      <c r="H429" s="3"/>
      <c r="I429" s="2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s="51" customFormat="1" ht="43.8" customHeight="1" x14ac:dyDescent="0.3">
      <c r="A430" s="162"/>
      <c r="B430" s="5"/>
      <c r="C430" s="163"/>
      <c r="D430" s="164"/>
      <c r="E430" s="165"/>
      <c r="F430" s="165"/>
      <c r="G430" s="15"/>
      <c r="H430" s="3"/>
      <c r="I430" s="2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s="58" customFormat="1" ht="43.8" customHeight="1" x14ac:dyDescent="0.3">
      <c r="A431" s="162"/>
      <c r="B431" s="5"/>
      <c r="C431" s="163"/>
      <c r="D431" s="164"/>
      <c r="E431" s="165"/>
      <c r="F431" s="165"/>
      <c r="G431" s="15"/>
      <c r="H431" s="3"/>
      <c r="I431" s="2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s="64" customFormat="1" ht="43.8" customHeight="1" x14ac:dyDescent="0.3">
      <c r="A432" s="162"/>
      <c r="B432" s="5"/>
      <c r="C432" s="163"/>
      <c r="D432" s="164"/>
      <c r="E432" s="165"/>
      <c r="F432" s="165"/>
      <c r="G432" s="15"/>
      <c r="H432" s="3"/>
      <c r="I432" s="2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s="64" customFormat="1" ht="43.8" customHeight="1" x14ac:dyDescent="0.3">
      <c r="A433" s="162"/>
      <c r="B433" s="5"/>
      <c r="C433" s="163"/>
      <c r="D433" s="164"/>
      <c r="E433" s="165"/>
      <c r="F433" s="165"/>
      <c r="G433" s="15"/>
      <c r="H433" s="3"/>
      <c r="I433" s="2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s="70" customFormat="1" ht="43.8" customHeight="1" x14ac:dyDescent="0.3">
      <c r="A434" s="162"/>
      <c r="B434" s="5"/>
      <c r="C434" s="163"/>
      <c r="D434" s="164"/>
      <c r="E434" s="165"/>
      <c r="F434" s="165"/>
      <c r="G434" s="15"/>
      <c r="H434" s="3"/>
      <c r="I434" s="2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s="70" customFormat="1" ht="43.8" customHeight="1" x14ac:dyDescent="0.3">
      <c r="A435" s="162"/>
      <c r="B435" s="5"/>
      <c r="C435" s="163"/>
      <c r="D435" s="164"/>
      <c r="E435" s="165"/>
      <c r="F435" s="165"/>
      <c r="G435" s="15"/>
      <c r="H435" s="3"/>
      <c r="I435" s="2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s="70" customFormat="1" ht="43.8" customHeight="1" x14ac:dyDescent="0.3">
      <c r="A436" s="162"/>
      <c r="B436" s="5"/>
      <c r="C436" s="163"/>
      <c r="D436" s="164"/>
      <c r="E436" s="165"/>
      <c r="F436" s="165"/>
      <c r="G436" s="15"/>
      <c r="H436" s="3"/>
      <c r="I436" s="2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s="76" customFormat="1" ht="43.8" customHeight="1" x14ac:dyDescent="0.3">
      <c r="A437" s="162"/>
      <c r="B437" s="5"/>
      <c r="C437" s="163"/>
      <c r="D437" s="164"/>
      <c r="E437" s="165"/>
      <c r="F437" s="165"/>
      <c r="G437" s="15"/>
      <c r="H437" s="3"/>
      <c r="I437" s="2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s="64" customFormat="1" ht="43.8" customHeight="1" x14ac:dyDescent="0.3">
      <c r="A438" s="162"/>
      <c r="B438" s="5"/>
      <c r="C438" s="163"/>
      <c r="D438" s="164"/>
      <c r="E438" s="165"/>
      <c r="F438" s="165"/>
      <c r="G438" s="15"/>
      <c r="H438" s="3"/>
      <c r="I438" s="2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s="87" customFormat="1" ht="43.8" customHeight="1" x14ac:dyDescent="0.3">
      <c r="A439" s="162"/>
      <c r="B439" s="5"/>
      <c r="C439" s="163"/>
      <c r="D439" s="164"/>
      <c r="E439" s="165"/>
      <c r="F439" s="165"/>
      <c r="G439" s="15"/>
      <c r="H439" s="3"/>
      <c r="I439" s="2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s="87" customFormat="1" ht="43.8" customHeight="1" x14ac:dyDescent="0.3">
      <c r="A440" s="162"/>
      <c r="B440" s="5"/>
      <c r="C440" s="163"/>
      <c r="D440" s="164"/>
      <c r="E440" s="165"/>
      <c r="F440" s="165"/>
      <c r="G440" s="15"/>
      <c r="H440" s="3"/>
      <c r="I440" s="2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s="87" customFormat="1" ht="43.8" customHeight="1" x14ac:dyDescent="0.3">
      <c r="A441" s="162"/>
      <c r="B441" s="5"/>
      <c r="C441" s="163"/>
      <c r="D441" s="164"/>
      <c r="E441" s="165"/>
      <c r="F441" s="165"/>
      <c r="G441" s="15"/>
      <c r="H441" s="3"/>
      <c r="I441" s="2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s="87" customFormat="1" ht="43.8" customHeight="1" x14ac:dyDescent="0.3">
      <c r="A442" s="162"/>
      <c r="B442" s="5"/>
      <c r="C442" s="163"/>
      <c r="D442" s="164"/>
      <c r="E442" s="165"/>
      <c r="F442" s="165"/>
      <c r="G442" s="15"/>
      <c r="H442" s="3"/>
      <c r="I442" s="2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s="97" customFormat="1" ht="43.8" customHeight="1" x14ac:dyDescent="0.3">
      <c r="A443" s="162"/>
      <c r="B443" s="5"/>
      <c r="C443" s="163"/>
      <c r="D443" s="164"/>
      <c r="E443" s="165"/>
      <c r="F443" s="165"/>
      <c r="G443" s="15"/>
      <c r="H443" s="3"/>
      <c r="I443" s="2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s="58" customFormat="1" ht="43.8" customHeight="1" x14ac:dyDescent="0.3">
      <c r="A444" s="162"/>
      <c r="B444" s="5"/>
      <c r="C444" s="163"/>
      <c r="D444" s="164"/>
      <c r="E444" s="165"/>
      <c r="F444" s="165"/>
      <c r="G444" s="15"/>
      <c r="H444" s="3"/>
      <c r="I444" s="2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s="58" customFormat="1" ht="43.8" customHeight="1" x14ac:dyDescent="0.3">
      <c r="A445" s="162"/>
      <c r="B445" s="5"/>
      <c r="C445" s="163"/>
      <c r="D445" s="164"/>
      <c r="E445" s="165"/>
      <c r="F445" s="165"/>
      <c r="G445" s="15"/>
      <c r="H445" s="3"/>
      <c r="I445" s="2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s="58" customFormat="1" ht="43.8" customHeight="1" x14ac:dyDescent="0.3">
      <c r="A446" s="162"/>
      <c r="B446" s="5"/>
      <c r="C446" s="163"/>
      <c r="D446" s="164"/>
      <c r="E446" s="165"/>
      <c r="F446" s="165"/>
      <c r="G446" s="15"/>
      <c r="H446" s="3"/>
      <c r="I446" s="2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s="167" customFormat="1" ht="43.8" customHeight="1" x14ac:dyDescent="0.3">
      <c r="A447" s="162"/>
      <c r="B447" s="5"/>
      <c r="C447" s="163"/>
      <c r="D447" s="164"/>
      <c r="E447" s="165"/>
      <c r="F447" s="165"/>
      <c r="G447" s="15"/>
      <c r="H447" s="3"/>
      <c r="I447" s="2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s="51" customFormat="1" ht="43.8" customHeight="1" x14ac:dyDescent="0.3">
      <c r="A448" s="162"/>
      <c r="B448" s="5"/>
      <c r="C448" s="163"/>
      <c r="D448" s="164"/>
      <c r="E448" s="165"/>
      <c r="F448" s="165"/>
      <c r="G448" s="15"/>
      <c r="H448" s="3"/>
      <c r="I448" s="2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s="51" customFormat="1" ht="43.8" customHeight="1" x14ac:dyDescent="0.3">
      <c r="A449" s="162"/>
      <c r="B449" s="5"/>
      <c r="C449" s="163"/>
      <c r="D449" s="164"/>
      <c r="E449" s="165"/>
      <c r="F449" s="165"/>
      <c r="G449" s="15"/>
      <c r="H449" s="3"/>
      <c r="I449" s="2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s="51" customFormat="1" ht="43.8" customHeight="1" x14ac:dyDescent="0.3">
      <c r="A450" s="162"/>
      <c r="B450" s="5"/>
      <c r="C450" s="163"/>
      <c r="D450" s="164"/>
      <c r="E450" s="165"/>
      <c r="F450" s="165"/>
      <c r="G450" s="15"/>
      <c r="H450" s="3"/>
      <c r="I450" s="2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s="51" customFormat="1" ht="43.8" customHeight="1" x14ac:dyDescent="0.3">
      <c r="A451" s="162"/>
      <c r="B451" s="5"/>
      <c r="C451" s="163"/>
      <c r="D451" s="164"/>
      <c r="E451" s="165"/>
      <c r="F451" s="165"/>
      <c r="G451" s="15"/>
      <c r="H451" s="3"/>
      <c r="I451" s="2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s="51" customFormat="1" ht="43.8" customHeight="1" x14ac:dyDescent="0.3">
      <c r="A452" s="162"/>
      <c r="B452" s="5"/>
      <c r="C452" s="163"/>
      <c r="D452" s="164"/>
      <c r="E452" s="165"/>
      <c r="F452" s="165"/>
      <c r="G452" s="15"/>
      <c r="H452" s="3"/>
      <c r="I452" s="2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s="51" customFormat="1" ht="43.8" customHeight="1" x14ac:dyDescent="0.3">
      <c r="A453" s="162"/>
      <c r="B453" s="5"/>
      <c r="C453" s="163"/>
      <c r="D453" s="164"/>
      <c r="E453" s="165"/>
      <c r="F453" s="165"/>
      <c r="G453" s="15"/>
      <c r="H453" s="3"/>
      <c r="I453" s="2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7" spans="1:23" s="168" customFormat="1" ht="43.8" customHeight="1" x14ac:dyDescent="0.3">
      <c r="A457" s="162"/>
      <c r="B457" s="5"/>
      <c r="C457" s="163"/>
      <c r="D457" s="164"/>
      <c r="E457" s="165"/>
      <c r="F457" s="165"/>
      <c r="G457" s="15"/>
      <c r="H457" s="3"/>
      <c r="I457" s="2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63" spans="1:23" s="166" customFormat="1" ht="43.8" customHeight="1" x14ac:dyDescent="0.3">
      <c r="A463" s="162"/>
      <c r="B463" s="5"/>
      <c r="C463" s="163"/>
      <c r="D463" s="164"/>
      <c r="E463" s="165"/>
      <c r="F463" s="165"/>
      <c r="G463" s="15"/>
      <c r="H463" s="3"/>
      <c r="I463" s="2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5" spans="1:23" s="38" customFormat="1" ht="43.8" customHeight="1" x14ac:dyDescent="0.3">
      <c r="A465" s="162"/>
      <c r="B465" s="5"/>
      <c r="C465" s="163"/>
      <c r="D465" s="164"/>
      <c r="E465" s="165"/>
      <c r="F465" s="165"/>
      <c r="G465" s="15"/>
      <c r="H465" s="3"/>
      <c r="I465" s="2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s="38" customFormat="1" ht="43.8" customHeight="1" x14ac:dyDescent="0.3">
      <c r="A466" s="162"/>
      <c r="B466" s="5"/>
      <c r="C466" s="163"/>
      <c r="D466" s="164"/>
      <c r="E466" s="165"/>
      <c r="F466" s="165"/>
      <c r="G466" s="15"/>
      <c r="H466" s="3"/>
      <c r="I466" s="2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s="51" customFormat="1" ht="43.8" customHeight="1" x14ac:dyDescent="0.3">
      <c r="A467" s="162"/>
      <c r="B467" s="5"/>
      <c r="C467" s="163"/>
      <c r="D467" s="164"/>
      <c r="E467" s="165"/>
      <c r="F467" s="165"/>
      <c r="G467" s="15"/>
      <c r="H467" s="3"/>
      <c r="I467" s="2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s="58" customFormat="1" ht="43.8" customHeight="1" x14ac:dyDescent="0.3">
      <c r="A468" s="162"/>
      <c r="B468" s="5"/>
      <c r="C468" s="163"/>
      <c r="D468" s="164"/>
      <c r="E468" s="165"/>
      <c r="F468" s="165"/>
      <c r="G468" s="15"/>
      <c r="H468" s="3"/>
      <c r="I468" s="2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s="64" customFormat="1" ht="43.8" customHeight="1" x14ac:dyDescent="0.3">
      <c r="A469" s="162"/>
      <c r="B469" s="5"/>
      <c r="C469" s="163"/>
      <c r="D469" s="164"/>
      <c r="E469" s="165"/>
      <c r="F469" s="165"/>
      <c r="G469" s="15"/>
      <c r="H469" s="3"/>
      <c r="I469" s="2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s="64" customFormat="1" ht="43.8" customHeight="1" x14ac:dyDescent="0.3">
      <c r="A470" s="162"/>
      <c r="B470" s="5"/>
      <c r="C470" s="163"/>
      <c r="D470" s="164"/>
      <c r="E470" s="165"/>
      <c r="F470" s="165"/>
      <c r="G470" s="15"/>
      <c r="H470" s="3"/>
      <c r="I470" s="2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s="70" customFormat="1" ht="43.8" customHeight="1" x14ac:dyDescent="0.3">
      <c r="A471" s="162"/>
      <c r="B471" s="5"/>
      <c r="C471" s="163"/>
      <c r="D471" s="164"/>
      <c r="E471" s="165"/>
      <c r="F471" s="165"/>
      <c r="G471" s="15"/>
      <c r="H471" s="3"/>
      <c r="I471" s="2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s="70" customFormat="1" ht="43.8" customHeight="1" x14ac:dyDescent="0.3">
      <c r="A472" s="162"/>
      <c r="B472" s="5"/>
      <c r="C472" s="163"/>
      <c r="D472" s="164"/>
      <c r="E472" s="165"/>
      <c r="F472" s="165"/>
      <c r="G472" s="15"/>
      <c r="H472" s="3"/>
      <c r="I472" s="2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s="70" customFormat="1" ht="43.8" customHeight="1" x14ac:dyDescent="0.3">
      <c r="A473" s="162"/>
      <c r="B473" s="5"/>
      <c r="C473" s="163"/>
      <c r="D473" s="164"/>
      <c r="E473" s="165"/>
      <c r="F473" s="165"/>
      <c r="G473" s="15"/>
      <c r="H473" s="3"/>
      <c r="I473" s="2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s="76" customFormat="1" ht="43.8" customHeight="1" x14ac:dyDescent="0.3">
      <c r="A474" s="162"/>
      <c r="B474" s="5"/>
      <c r="C474" s="163"/>
      <c r="D474" s="164"/>
      <c r="E474" s="165"/>
      <c r="F474" s="165"/>
      <c r="G474" s="15"/>
      <c r="H474" s="3"/>
      <c r="I474" s="2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s="64" customFormat="1" ht="43.8" customHeight="1" x14ac:dyDescent="0.3">
      <c r="A475" s="162"/>
      <c r="B475" s="5"/>
      <c r="C475" s="163"/>
      <c r="D475" s="164"/>
      <c r="E475" s="165"/>
      <c r="F475" s="165"/>
      <c r="G475" s="15"/>
      <c r="H475" s="3"/>
      <c r="I475" s="2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s="87" customFormat="1" ht="43.8" customHeight="1" x14ac:dyDescent="0.3">
      <c r="A476" s="162"/>
      <c r="B476" s="5"/>
      <c r="C476" s="163"/>
      <c r="D476" s="164"/>
      <c r="E476" s="165"/>
      <c r="F476" s="165"/>
      <c r="G476" s="15"/>
      <c r="H476" s="3"/>
      <c r="I476" s="2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s="87" customFormat="1" ht="43.8" customHeight="1" x14ac:dyDescent="0.3">
      <c r="A477" s="162"/>
      <c r="B477" s="5"/>
      <c r="C477" s="163"/>
      <c r="D477" s="164"/>
      <c r="E477" s="165"/>
      <c r="F477" s="165"/>
      <c r="G477" s="15"/>
      <c r="H477" s="3"/>
      <c r="I477" s="2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s="87" customFormat="1" ht="43.8" customHeight="1" x14ac:dyDescent="0.3">
      <c r="A478" s="162"/>
      <c r="B478" s="5"/>
      <c r="C478" s="163"/>
      <c r="D478" s="164"/>
      <c r="E478" s="165"/>
      <c r="F478" s="165"/>
      <c r="G478" s="15"/>
      <c r="H478" s="3"/>
      <c r="I478" s="2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s="87" customFormat="1" ht="43.8" customHeight="1" x14ac:dyDescent="0.3">
      <c r="A479" s="162"/>
      <c r="B479" s="5"/>
      <c r="C479" s="163"/>
      <c r="D479" s="164"/>
      <c r="E479" s="165"/>
      <c r="F479" s="165"/>
      <c r="G479" s="15"/>
      <c r="H479" s="3"/>
      <c r="I479" s="2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s="97" customFormat="1" ht="43.8" customHeight="1" x14ac:dyDescent="0.3">
      <c r="A480" s="162"/>
      <c r="B480" s="5"/>
      <c r="C480" s="163"/>
      <c r="D480" s="164"/>
      <c r="E480" s="165"/>
      <c r="F480" s="165"/>
      <c r="G480" s="15"/>
      <c r="H480" s="3"/>
      <c r="I480" s="2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s="58" customFormat="1" ht="43.8" customHeight="1" x14ac:dyDescent="0.3">
      <c r="A481" s="162"/>
      <c r="B481" s="5"/>
      <c r="C481" s="163"/>
      <c r="D481" s="164"/>
      <c r="E481" s="165"/>
      <c r="F481" s="165"/>
      <c r="G481" s="15"/>
      <c r="H481" s="3"/>
      <c r="I481" s="2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s="167" customFormat="1" ht="43.8" customHeight="1" x14ac:dyDescent="0.3">
      <c r="A482" s="162"/>
      <c r="B482" s="5"/>
      <c r="C482" s="163"/>
      <c r="D482" s="164"/>
      <c r="E482" s="165"/>
      <c r="F482" s="165"/>
      <c r="G482" s="15"/>
      <c r="H482" s="3"/>
      <c r="I482" s="2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s="51" customFormat="1" ht="43.8" customHeight="1" x14ac:dyDescent="0.3">
      <c r="A483" s="162"/>
      <c r="B483" s="5"/>
      <c r="C483" s="163"/>
      <c r="D483" s="164"/>
      <c r="E483" s="165"/>
      <c r="F483" s="165"/>
      <c r="G483" s="15"/>
      <c r="H483" s="3"/>
      <c r="I483" s="2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s="51" customFormat="1" ht="43.8" customHeight="1" x14ac:dyDescent="0.3">
      <c r="A484" s="162"/>
      <c r="B484" s="5"/>
      <c r="C484" s="163"/>
      <c r="D484" s="164"/>
      <c r="E484" s="165"/>
      <c r="F484" s="165"/>
      <c r="G484" s="15"/>
      <c r="H484" s="3"/>
      <c r="I484" s="2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s="51" customFormat="1" ht="43.8" customHeight="1" x14ac:dyDescent="0.3">
      <c r="A485" s="162"/>
      <c r="B485" s="5"/>
      <c r="C485" s="163"/>
      <c r="D485" s="164"/>
      <c r="E485" s="165"/>
      <c r="F485" s="165"/>
      <c r="G485" s="15"/>
      <c r="H485" s="3"/>
      <c r="I485" s="2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s="51" customFormat="1" ht="43.8" customHeight="1" x14ac:dyDescent="0.3">
      <c r="A486" s="162"/>
      <c r="B486" s="5"/>
      <c r="C486" s="163"/>
      <c r="D486" s="164"/>
      <c r="E486" s="165"/>
      <c r="F486" s="165"/>
      <c r="G486" s="15"/>
      <c r="H486" s="3"/>
      <c r="I486" s="2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9" spans="1:23" s="168" customFormat="1" ht="43.8" customHeight="1" x14ac:dyDescent="0.3">
      <c r="A489" s="162"/>
      <c r="B489" s="5"/>
      <c r="C489" s="163"/>
      <c r="D489" s="164"/>
      <c r="E489" s="165"/>
      <c r="F489" s="165"/>
      <c r="G489" s="15"/>
      <c r="H489" s="3"/>
      <c r="I489" s="2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3" spans="1:23" s="10" customFormat="1" ht="43.8" customHeight="1" x14ac:dyDescent="0.3">
      <c r="A493" s="162"/>
      <c r="B493" s="5"/>
      <c r="C493" s="163"/>
      <c r="D493" s="164"/>
      <c r="E493" s="165"/>
      <c r="F493" s="165"/>
      <c r="G493" s="15"/>
      <c r="H493" s="3"/>
      <c r="I493" s="2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s="10" customFormat="1" ht="43.8" customHeight="1" x14ac:dyDescent="0.3">
      <c r="A494" s="162"/>
      <c r="B494" s="5"/>
      <c r="C494" s="163"/>
      <c r="D494" s="164"/>
      <c r="E494" s="165"/>
      <c r="F494" s="165"/>
      <c r="G494" s="15"/>
      <c r="H494" s="3"/>
      <c r="I494" s="2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s="10" customFormat="1" ht="43.8" customHeight="1" x14ac:dyDescent="0.3">
      <c r="A495" s="162"/>
      <c r="B495" s="5"/>
      <c r="C495" s="163"/>
      <c r="D495" s="164"/>
      <c r="E495" s="165"/>
      <c r="F495" s="165"/>
      <c r="G495" s="15"/>
      <c r="H495" s="3"/>
      <c r="I495" s="2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7" spans="1:23" s="166" customFormat="1" ht="43.8" customHeight="1" x14ac:dyDescent="0.3">
      <c r="A497" s="162"/>
      <c r="B497" s="5"/>
      <c r="C497" s="163"/>
      <c r="D497" s="164"/>
      <c r="E497" s="165"/>
      <c r="F497" s="165"/>
      <c r="G497" s="15"/>
      <c r="H497" s="3"/>
      <c r="I497" s="2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502" spans="1:23" s="166" customFormat="1" ht="43.8" customHeight="1" x14ac:dyDescent="0.3">
      <c r="A502" s="162"/>
      <c r="B502" s="5"/>
      <c r="C502" s="163"/>
      <c r="D502" s="164"/>
      <c r="E502" s="165"/>
      <c r="F502" s="165"/>
      <c r="G502" s="15"/>
      <c r="H502" s="3"/>
      <c r="I502" s="2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4" spans="1:23" s="38" customFormat="1" ht="43.8" customHeight="1" x14ac:dyDescent="0.3">
      <c r="A504" s="162"/>
      <c r="B504" s="5"/>
      <c r="C504" s="163"/>
      <c r="D504" s="164"/>
      <c r="E504" s="165"/>
      <c r="F504" s="165"/>
      <c r="G504" s="15"/>
      <c r="H504" s="3"/>
      <c r="I504" s="2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s="38" customFormat="1" ht="43.8" customHeight="1" x14ac:dyDescent="0.3">
      <c r="A505" s="162"/>
      <c r="B505" s="5"/>
      <c r="C505" s="163"/>
      <c r="D505" s="164"/>
      <c r="E505" s="165"/>
      <c r="F505" s="165"/>
      <c r="G505" s="15"/>
      <c r="H505" s="3"/>
      <c r="I505" s="2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s="51" customFormat="1" ht="43.8" customHeight="1" x14ac:dyDescent="0.3">
      <c r="A506" s="162"/>
      <c r="B506" s="5"/>
      <c r="C506" s="163"/>
      <c r="D506" s="164"/>
      <c r="E506" s="165"/>
      <c r="F506" s="165"/>
      <c r="G506" s="15"/>
      <c r="H506" s="3"/>
      <c r="I506" s="2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s="58" customFormat="1" ht="43.8" customHeight="1" x14ac:dyDescent="0.3">
      <c r="A507" s="162"/>
      <c r="B507" s="5"/>
      <c r="C507" s="163"/>
      <c r="D507" s="164"/>
      <c r="E507" s="165"/>
      <c r="F507" s="165"/>
      <c r="G507" s="15"/>
      <c r="H507" s="3"/>
      <c r="I507" s="2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s="64" customFormat="1" ht="43.8" customHeight="1" x14ac:dyDescent="0.3">
      <c r="A508" s="162"/>
      <c r="B508" s="5"/>
      <c r="C508" s="163"/>
      <c r="D508" s="164"/>
      <c r="E508" s="165"/>
      <c r="F508" s="165"/>
      <c r="G508" s="15"/>
      <c r="H508" s="3"/>
      <c r="I508" s="2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s="64" customFormat="1" ht="43.8" customHeight="1" x14ac:dyDescent="0.3">
      <c r="A509" s="162"/>
      <c r="B509" s="5"/>
      <c r="C509" s="163"/>
      <c r="D509" s="164"/>
      <c r="E509" s="165"/>
      <c r="F509" s="165"/>
      <c r="G509" s="15"/>
      <c r="H509" s="3"/>
      <c r="I509" s="2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s="70" customFormat="1" ht="43.8" customHeight="1" x14ac:dyDescent="0.3">
      <c r="A510" s="162"/>
      <c r="B510" s="5"/>
      <c r="C510" s="163"/>
      <c r="D510" s="164"/>
      <c r="E510" s="165"/>
      <c r="F510" s="165"/>
      <c r="G510" s="15"/>
      <c r="H510" s="3"/>
      <c r="I510" s="2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s="70" customFormat="1" ht="43.8" customHeight="1" x14ac:dyDescent="0.3">
      <c r="A511" s="162"/>
      <c r="B511" s="5"/>
      <c r="C511" s="163"/>
      <c r="D511" s="164"/>
      <c r="E511" s="165"/>
      <c r="F511" s="165"/>
      <c r="G511" s="15"/>
      <c r="H511" s="3"/>
      <c r="I511" s="2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s="70" customFormat="1" ht="43.8" customHeight="1" x14ac:dyDescent="0.3">
      <c r="A512" s="162"/>
      <c r="B512" s="5"/>
      <c r="C512" s="163"/>
      <c r="D512" s="164"/>
      <c r="E512" s="165"/>
      <c r="F512" s="165"/>
      <c r="G512" s="15"/>
      <c r="H512" s="3"/>
      <c r="I512" s="2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s="76" customFormat="1" ht="43.8" customHeight="1" x14ac:dyDescent="0.3">
      <c r="A513" s="162"/>
      <c r="B513" s="5"/>
      <c r="C513" s="163"/>
      <c r="D513" s="164"/>
      <c r="E513" s="165"/>
      <c r="F513" s="165"/>
      <c r="G513" s="15"/>
      <c r="H513" s="3"/>
      <c r="I513" s="2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s="64" customFormat="1" ht="43.8" customHeight="1" x14ac:dyDescent="0.3">
      <c r="A514" s="162"/>
      <c r="B514" s="5"/>
      <c r="C514" s="163"/>
      <c r="D514" s="164"/>
      <c r="E514" s="165"/>
      <c r="F514" s="165"/>
      <c r="G514" s="15"/>
      <c r="H514" s="3"/>
      <c r="I514" s="2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s="87" customFormat="1" ht="43.8" customHeight="1" x14ac:dyDescent="0.3">
      <c r="A515" s="162"/>
      <c r="B515" s="5"/>
      <c r="C515" s="163"/>
      <c r="D515" s="164"/>
      <c r="E515" s="165"/>
      <c r="F515" s="165"/>
      <c r="G515" s="15"/>
      <c r="H515" s="3"/>
      <c r="I515" s="2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s="87" customFormat="1" ht="43.8" customHeight="1" x14ac:dyDescent="0.3">
      <c r="A516" s="162"/>
      <c r="B516" s="5"/>
      <c r="C516" s="163"/>
      <c r="D516" s="164"/>
      <c r="E516" s="165"/>
      <c r="F516" s="165"/>
      <c r="G516" s="15"/>
      <c r="H516" s="3"/>
      <c r="I516" s="2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s="87" customFormat="1" ht="43.8" customHeight="1" x14ac:dyDescent="0.3">
      <c r="A517" s="162"/>
      <c r="B517" s="5"/>
      <c r="C517" s="163"/>
      <c r="D517" s="164"/>
      <c r="E517" s="165"/>
      <c r="F517" s="165"/>
      <c r="G517" s="15"/>
      <c r="H517" s="3"/>
      <c r="I517" s="2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s="87" customFormat="1" ht="43.8" customHeight="1" x14ac:dyDescent="0.3">
      <c r="A518" s="162"/>
      <c r="B518" s="5"/>
      <c r="C518" s="163"/>
      <c r="D518" s="164"/>
      <c r="E518" s="165"/>
      <c r="F518" s="165"/>
      <c r="G518" s="15"/>
      <c r="H518" s="3"/>
      <c r="I518" s="2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s="97" customFormat="1" ht="43.8" customHeight="1" x14ac:dyDescent="0.3">
      <c r="A519" s="162"/>
      <c r="B519" s="5"/>
      <c r="C519" s="163"/>
      <c r="D519" s="164"/>
      <c r="E519" s="165"/>
      <c r="F519" s="165"/>
      <c r="G519" s="15"/>
      <c r="H519" s="3"/>
      <c r="I519" s="2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s="58" customFormat="1" ht="43.8" customHeight="1" x14ac:dyDescent="0.3">
      <c r="A520" s="162"/>
      <c r="B520" s="5"/>
      <c r="C520" s="163"/>
      <c r="D520" s="164"/>
      <c r="E520" s="165"/>
      <c r="F520" s="165"/>
      <c r="G520" s="15"/>
      <c r="H520" s="3"/>
      <c r="I520" s="2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s="58" customFormat="1" ht="43.8" customHeight="1" x14ac:dyDescent="0.3">
      <c r="A521" s="162"/>
      <c r="B521" s="5"/>
      <c r="C521" s="163"/>
      <c r="D521" s="164"/>
      <c r="E521" s="165"/>
      <c r="F521" s="165"/>
      <c r="G521" s="15"/>
      <c r="H521" s="3"/>
      <c r="I521" s="2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s="58" customFormat="1" ht="43.8" customHeight="1" x14ac:dyDescent="0.3">
      <c r="A522" s="162"/>
      <c r="B522" s="5"/>
      <c r="C522" s="163"/>
      <c r="D522" s="164"/>
      <c r="E522" s="165"/>
      <c r="F522" s="165"/>
      <c r="G522" s="15"/>
      <c r="H522" s="3"/>
      <c r="I522" s="2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s="167" customFormat="1" ht="43.8" customHeight="1" x14ac:dyDescent="0.3">
      <c r="A523" s="162"/>
      <c r="B523" s="5"/>
      <c r="C523" s="163"/>
      <c r="D523" s="164"/>
      <c r="E523" s="165"/>
      <c r="F523" s="165"/>
      <c r="G523" s="15"/>
      <c r="H523" s="3"/>
      <c r="I523" s="2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s="51" customFormat="1" ht="43.8" customHeight="1" x14ac:dyDescent="0.3">
      <c r="A524" s="162"/>
      <c r="B524" s="5"/>
      <c r="C524" s="163"/>
      <c r="D524" s="164"/>
      <c r="E524" s="165"/>
      <c r="F524" s="165"/>
      <c r="G524" s="15"/>
      <c r="H524" s="3"/>
      <c r="I524" s="2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s="51" customFormat="1" ht="43.8" customHeight="1" x14ac:dyDescent="0.3">
      <c r="A525" s="162"/>
      <c r="B525" s="5"/>
      <c r="C525" s="163"/>
      <c r="D525" s="164"/>
      <c r="E525" s="165"/>
      <c r="F525" s="165"/>
      <c r="G525" s="15"/>
      <c r="H525" s="3"/>
      <c r="I525" s="2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s="51" customFormat="1" ht="43.8" customHeight="1" x14ac:dyDescent="0.3">
      <c r="A526" s="162"/>
      <c r="B526" s="5"/>
      <c r="C526" s="163"/>
      <c r="D526" s="164"/>
      <c r="E526" s="165"/>
      <c r="F526" s="165"/>
      <c r="G526" s="15"/>
      <c r="H526" s="3"/>
      <c r="I526" s="2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s="51" customFormat="1" ht="43.8" customHeight="1" x14ac:dyDescent="0.3">
      <c r="A527" s="162"/>
      <c r="B527" s="5"/>
      <c r="C527" s="163"/>
      <c r="D527" s="164"/>
      <c r="E527" s="165"/>
      <c r="F527" s="165"/>
      <c r="G527" s="15"/>
      <c r="H527" s="3"/>
      <c r="I527" s="2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s="51" customFormat="1" ht="43.8" customHeight="1" x14ac:dyDescent="0.3">
      <c r="A528" s="162"/>
      <c r="B528" s="5"/>
      <c r="C528" s="163"/>
      <c r="D528" s="164"/>
      <c r="E528" s="165"/>
      <c r="F528" s="165"/>
      <c r="G528" s="15"/>
      <c r="H528" s="3"/>
      <c r="I528" s="2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s="51" customFormat="1" ht="43.8" customHeight="1" x14ac:dyDescent="0.3">
      <c r="A529" s="162"/>
      <c r="B529" s="5"/>
      <c r="C529" s="163"/>
      <c r="D529" s="164"/>
      <c r="E529" s="165"/>
      <c r="F529" s="165"/>
      <c r="G529" s="15"/>
      <c r="H529" s="3"/>
      <c r="I529" s="2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3" spans="1:23" s="168" customFormat="1" ht="43.8" customHeight="1" x14ac:dyDescent="0.3">
      <c r="A533" s="162"/>
      <c r="B533" s="5"/>
      <c r="C533" s="163"/>
      <c r="D533" s="164"/>
      <c r="E533" s="165"/>
      <c r="F533" s="165"/>
      <c r="G533" s="15"/>
      <c r="H533" s="3"/>
      <c r="I533" s="2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</sheetData>
  <mergeCells count="37">
    <mergeCell ref="A62:G62"/>
    <mergeCell ref="A60:H60"/>
    <mergeCell ref="A21:H21"/>
    <mergeCell ref="A51:H51"/>
    <mergeCell ref="A59:H59"/>
    <mergeCell ref="A61:H61"/>
    <mergeCell ref="D20:E20"/>
    <mergeCell ref="F20:G20"/>
    <mergeCell ref="C14:E14"/>
    <mergeCell ref="F14:G14"/>
    <mergeCell ref="C15:E15"/>
    <mergeCell ref="F15:G15"/>
    <mergeCell ref="C16:E16"/>
    <mergeCell ref="F16:G16"/>
    <mergeCell ref="C17:E17"/>
    <mergeCell ref="F17:G17"/>
    <mergeCell ref="C18:E18"/>
    <mergeCell ref="F18:G18"/>
    <mergeCell ref="A19:G19"/>
    <mergeCell ref="C11:E11"/>
    <mergeCell ref="F11:G11"/>
    <mergeCell ref="C12:E12"/>
    <mergeCell ref="F12:G12"/>
    <mergeCell ref="C13:E13"/>
    <mergeCell ref="F13:G13"/>
    <mergeCell ref="C8:E8"/>
    <mergeCell ref="F8:G8"/>
    <mergeCell ref="C9:E9"/>
    <mergeCell ref="F9:G9"/>
    <mergeCell ref="C10:E10"/>
    <mergeCell ref="F10:G10"/>
    <mergeCell ref="A1:G1"/>
    <mergeCell ref="A2:G2"/>
    <mergeCell ref="A3:H3"/>
    <mergeCell ref="A6:H6"/>
    <mergeCell ref="C7:E7"/>
    <mergeCell ref="F7:G7"/>
  </mergeCells>
  <pageMargins left="0.19685039370078741" right="0.19685039370078741" top="0" bottom="0" header="0.31496062992125984" footer="0.31496062992125984"/>
  <pageSetup paperSize="9" scale="79" orientation="portrait" r:id="rId1"/>
  <rowBreaks count="2" manualBreakCount="2">
    <brk id="36" max="7" man="1"/>
    <brk id="139" max="14" man="1"/>
  </rowBreaks>
  <colBreaks count="1" manualBreakCount="1">
    <brk id="13" max="200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 отчет 2019</vt:lpstr>
      <vt:lpstr>Лист1</vt:lpstr>
      <vt:lpstr>' отчет 2019'!Область_печати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2020-03-19T05:54:08Z</dcterms:modified>
</cp:coreProperties>
</file>